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000" windowHeight="6210" tabRatio="601" activeTab="8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</sheets>
  <definedNames/>
  <calcPr fullCalcOnLoad="1"/>
</workbook>
</file>

<file path=xl/sharedStrings.xml><?xml version="1.0" encoding="utf-8"?>
<sst xmlns="http://schemas.openxmlformats.org/spreadsheetml/2006/main" count="188" uniqueCount="40">
  <si>
    <t>M</t>
  </si>
  <si>
    <t>m</t>
  </si>
  <si>
    <t>Max</t>
  </si>
  <si>
    <t>n=12</t>
  </si>
  <si>
    <t>t*</t>
  </si>
  <si>
    <t xml:space="preserve">% </t>
  </si>
  <si>
    <t>Лист</t>
  </si>
  <si>
    <t>Цветы пижмы [(Flores Tanaceti vulgareae L.(настой)] 31.12.2007</t>
  </si>
  <si>
    <t>Контроль</t>
  </si>
  <si>
    <t>Дата</t>
  </si>
  <si>
    <t>Сутки опыта</t>
  </si>
  <si>
    <t>Номер ячейки</t>
  </si>
  <si>
    <t>Число умерших</t>
  </si>
  <si>
    <t>Число живых</t>
  </si>
  <si>
    <t>Продолжительность жизни (сутки)</t>
  </si>
  <si>
    <t>Максимальная продолжительность жизни (сутки) = 26</t>
  </si>
  <si>
    <t>Максимальная продолжительность жизни (сутки) = 15</t>
  </si>
  <si>
    <t>Максимальная продолжительность жизни (сутки) = 28</t>
  </si>
  <si>
    <t>Максимальная продолжительность жизни (сутки) = 24</t>
  </si>
  <si>
    <t>Максимальная продолжительность жизни (сутки) = 19</t>
  </si>
  <si>
    <t>Максимальная продолжительность жизни (сутки) = 23</t>
  </si>
  <si>
    <t>X</t>
  </si>
  <si>
    <t>1325 мг/л</t>
  </si>
  <si>
    <t>130 мг/л</t>
  </si>
  <si>
    <t>0.013 мг/л</t>
  </si>
  <si>
    <t>1.3 мг/л</t>
  </si>
  <si>
    <t>0.13 мг/л</t>
  </si>
  <si>
    <t xml:space="preserve">Средняя продолжительность жизни (сутки) = 16,00±2,10 </t>
  </si>
  <si>
    <t xml:space="preserve">Средняя продолжительность жизни (сутки) = 9,75±0,73 </t>
  </si>
  <si>
    <t xml:space="preserve">Средняя продолжительность жизни (сутки) = 16,42±1,62 </t>
  </si>
  <si>
    <t>Средняя продолжительность жизни (сутки) = 11,67±1,42</t>
  </si>
  <si>
    <t xml:space="preserve">Средняя продолжительность жизни (сутки) = 13,17±1,13 </t>
  </si>
  <si>
    <t xml:space="preserve">Средняя продолжительность жизни (сутки) = 16,67±1,48 </t>
  </si>
  <si>
    <t>Средняя продолжительность жизни (сутки) (M±m)</t>
  </si>
  <si>
    <t>Концентрация</t>
  </si>
  <si>
    <t>13 мг/л</t>
  </si>
  <si>
    <t>1,3 мг/л</t>
  </si>
  <si>
    <t>0,13 мг/л</t>
  </si>
  <si>
    <t>Сутки</t>
  </si>
  <si>
    <t>% выживших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</si>
</sst>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09]dd\-mmm\-yy;@"/>
    <numFmt numFmtId="165" formatCode="mmm/yyyy"/>
    <numFmt numFmtId="166" formatCode="#,##0.000"/>
    <numFmt numFmtId="167" formatCode="[$-FC19]d\ mmmm\ yyyy\ &quot;г.&quot;"/>
    <numFmt numFmtId="168" formatCode="[$-419]d\ mmm\ yy;@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7"/>
      <name val="Arial Cyr"/>
      <family val="0"/>
    </font>
    <font>
      <b/>
      <sz val="12"/>
      <name val="Arial Cyr"/>
      <family val="0"/>
    </font>
    <font>
      <b/>
      <sz val="16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NumberFormat="1" applyAlignment="1">
      <alignment horizontal="left"/>
    </xf>
    <xf numFmtId="168" fontId="0" fillId="0" borderId="0" xfId="0" applyNumberFormat="1" applyAlignment="1">
      <alignment/>
    </xf>
    <xf numFmtId="16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yr"/>
                <a:ea typeface="Arial Cyr"/>
                <a:cs typeface="Arial Cyr"/>
              </a:rPr>
              <a:t>Цветки пижмы [Flores Tanaceti vulgariae L. (настой)]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Контроль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Лист9!$J$3:$J$28</c:f>
              <c:numCache>
                <c:ptCount val="2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91.66666666666666</c:v>
                </c:pt>
                <c:pt idx="7">
                  <c:v>83.33333333333334</c:v>
                </c:pt>
                <c:pt idx="8">
                  <c:v>83.33333333333334</c:v>
                </c:pt>
                <c:pt idx="9">
                  <c:v>66.66666666666666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41.66666666666667</c:v>
                </c:pt>
                <c:pt idx="18">
                  <c:v>41.66666666666667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16.666666666666664</c:v>
                </c:pt>
                <c:pt idx="2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1325 мг/л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Лист9!$L$3:$L$20</c:f>
              <c:numCache>
                <c:ptCount val="1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91.66666666666666</c:v>
                </c:pt>
                <c:pt idx="4">
                  <c:v>91.66666666666666</c:v>
                </c:pt>
                <c:pt idx="5">
                  <c:v>91.66666666666666</c:v>
                </c:pt>
                <c:pt idx="6">
                  <c:v>91.66666666666666</c:v>
                </c:pt>
                <c:pt idx="7">
                  <c:v>83.33333333333334</c:v>
                </c:pt>
                <c:pt idx="8">
                  <c:v>66.66666666666666</c:v>
                </c:pt>
                <c:pt idx="9">
                  <c:v>16.666666666666664</c:v>
                </c:pt>
                <c:pt idx="10">
                  <c:v>16.666666666666664</c:v>
                </c:pt>
                <c:pt idx="11">
                  <c:v>16.666666666666664</c:v>
                </c:pt>
                <c:pt idx="12">
                  <c:v>16.666666666666664</c:v>
                </c:pt>
                <c:pt idx="13">
                  <c:v>16.666666666666664</c:v>
                </c:pt>
                <c:pt idx="14">
                  <c:v>8.333333333333332</c:v>
                </c:pt>
                <c:pt idx="15">
                  <c:v>8.333333333333332</c:v>
                </c:pt>
                <c:pt idx="16">
                  <c:v>8.333333333333332</c:v>
                </c:pt>
                <c:pt idx="1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130 мг/л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Лист9!$N$3:$N$30</c:f>
              <c:numCache>
                <c:ptCount val="2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91.66666666666666</c:v>
                </c:pt>
                <c:pt idx="7">
                  <c:v>83.33333333333334</c:v>
                </c:pt>
                <c:pt idx="8">
                  <c:v>83.33333333333334</c:v>
                </c:pt>
                <c:pt idx="9">
                  <c:v>83.33333333333334</c:v>
                </c:pt>
                <c:pt idx="10">
                  <c:v>83.33333333333334</c:v>
                </c:pt>
                <c:pt idx="11">
                  <c:v>83.33333333333334</c:v>
                </c:pt>
                <c:pt idx="12">
                  <c:v>83.33333333333334</c:v>
                </c:pt>
                <c:pt idx="13">
                  <c:v>66.66666666666666</c:v>
                </c:pt>
                <c:pt idx="14">
                  <c:v>58.333333333333336</c:v>
                </c:pt>
                <c:pt idx="15">
                  <c:v>58.333333333333336</c:v>
                </c:pt>
                <c:pt idx="16">
                  <c:v>33.33333333333333</c:v>
                </c:pt>
                <c:pt idx="17">
                  <c:v>33.33333333333333</c:v>
                </c:pt>
                <c:pt idx="18">
                  <c:v>33.33333333333333</c:v>
                </c:pt>
                <c:pt idx="19">
                  <c:v>8.333333333333332</c:v>
                </c:pt>
                <c:pt idx="20">
                  <c:v>8.333333333333332</c:v>
                </c:pt>
                <c:pt idx="21">
                  <c:v>8.333333333333332</c:v>
                </c:pt>
                <c:pt idx="22">
                  <c:v>8.333333333333332</c:v>
                </c:pt>
                <c:pt idx="23">
                  <c:v>8.333333333333332</c:v>
                </c:pt>
                <c:pt idx="24">
                  <c:v>8.333333333333332</c:v>
                </c:pt>
                <c:pt idx="25">
                  <c:v>8.333333333333332</c:v>
                </c:pt>
                <c:pt idx="26">
                  <c:v>8.333333333333332</c:v>
                </c:pt>
                <c:pt idx="2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13 мг/л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Лист9!$P$3:$P$26</c:f>
              <c:numCache>
                <c:ptCount val="2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91.66666666666666</c:v>
                </c:pt>
                <c:pt idx="7">
                  <c:v>66.66666666666666</c:v>
                </c:pt>
                <c:pt idx="8">
                  <c:v>58.333333333333336</c:v>
                </c:pt>
                <c:pt idx="9">
                  <c:v>50</c:v>
                </c:pt>
                <c:pt idx="10">
                  <c:v>33.33333333333333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16.666666666666664</c:v>
                </c:pt>
                <c:pt idx="15">
                  <c:v>16.666666666666664</c:v>
                </c:pt>
                <c:pt idx="16">
                  <c:v>8.333333333333332</c:v>
                </c:pt>
                <c:pt idx="17">
                  <c:v>8.333333333333332</c:v>
                </c:pt>
                <c:pt idx="18">
                  <c:v>8.333333333333332</c:v>
                </c:pt>
                <c:pt idx="19">
                  <c:v>8.333333333333332</c:v>
                </c:pt>
                <c:pt idx="20">
                  <c:v>8.333333333333332</c:v>
                </c:pt>
                <c:pt idx="21">
                  <c:v>8.333333333333332</c:v>
                </c:pt>
                <c:pt idx="22">
                  <c:v>8.333333333333332</c:v>
                </c:pt>
                <c:pt idx="2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1,3 мг/л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Лист9!$R$3:$R$21</c:f>
              <c:numCache>
                <c:ptCount val="1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91.66666666666666</c:v>
                </c:pt>
                <c:pt idx="5">
                  <c:v>91.66666666666666</c:v>
                </c:pt>
                <c:pt idx="6">
                  <c:v>91.66666666666666</c:v>
                </c:pt>
                <c:pt idx="7">
                  <c:v>91.66666666666666</c:v>
                </c:pt>
                <c:pt idx="8">
                  <c:v>83.33333333333334</c:v>
                </c:pt>
                <c:pt idx="9">
                  <c:v>75</c:v>
                </c:pt>
                <c:pt idx="10">
                  <c:v>66.66666666666666</c:v>
                </c:pt>
                <c:pt idx="11">
                  <c:v>58.333333333333336</c:v>
                </c:pt>
                <c:pt idx="12">
                  <c:v>58.333333333333336</c:v>
                </c:pt>
                <c:pt idx="13">
                  <c:v>41.66666666666667</c:v>
                </c:pt>
                <c:pt idx="14">
                  <c:v>33.33333333333333</c:v>
                </c:pt>
                <c:pt idx="15">
                  <c:v>16.666666666666664</c:v>
                </c:pt>
                <c:pt idx="16">
                  <c:v>8.333333333333332</c:v>
                </c:pt>
                <c:pt idx="17">
                  <c:v>8.333333333333332</c:v>
                </c:pt>
                <c:pt idx="18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0,13 мг/л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Лист9!$T$3:$T$25</c:f>
              <c:numCache>
                <c:ptCount val="2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91.66666666666666</c:v>
                </c:pt>
                <c:pt idx="8">
                  <c:v>91.66666666666666</c:v>
                </c:pt>
                <c:pt idx="9">
                  <c:v>75</c:v>
                </c:pt>
                <c:pt idx="10">
                  <c:v>75</c:v>
                </c:pt>
                <c:pt idx="11">
                  <c:v>75</c:v>
                </c:pt>
                <c:pt idx="12">
                  <c:v>66.66666666666666</c:v>
                </c:pt>
                <c:pt idx="13">
                  <c:v>66.66666666666666</c:v>
                </c:pt>
                <c:pt idx="14">
                  <c:v>66.66666666666666</c:v>
                </c:pt>
                <c:pt idx="15">
                  <c:v>66.66666666666666</c:v>
                </c:pt>
                <c:pt idx="16">
                  <c:v>58.333333333333336</c:v>
                </c:pt>
                <c:pt idx="17">
                  <c:v>41.66666666666667</c:v>
                </c:pt>
                <c:pt idx="18">
                  <c:v>41.66666666666667</c:v>
                </c:pt>
                <c:pt idx="19">
                  <c:v>25</c:v>
                </c:pt>
                <c:pt idx="20">
                  <c:v>16.666666666666664</c:v>
                </c:pt>
                <c:pt idx="21">
                  <c:v>8.333333333333332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65379089"/>
        <c:axId val="51540890"/>
      </c:lineChart>
      <c:catAx>
        <c:axId val="653790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Сутки опыта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540890"/>
        <c:crosses val="autoZero"/>
        <c:auto val="1"/>
        <c:lblOffset val="100"/>
        <c:noMultiLvlLbl val="0"/>
      </c:catAx>
      <c:valAx>
        <c:axId val="515408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Выжившие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3790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2</xdr:row>
      <xdr:rowOff>152400</xdr:rowOff>
    </xdr:from>
    <xdr:to>
      <xdr:col>13</xdr:col>
      <xdr:colOff>238125</xdr:colOff>
      <xdr:row>23</xdr:row>
      <xdr:rowOff>9525</xdr:rowOff>
    </xdr:to>
    <xdr:graphicFrame>
      <xdr:nvGraphicFramePr>
        <xdr:cNvPr id="1" name="Chart 2"/>
        <xdr:cNvGraphicFramePr/>
      </xdr:nvGraphicFramePr>
      <xdr:xfrm>
        <a:off x="2314575" y="476250"/>
        <a:ext cx="683895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1" ht="12.75">
      <c r="A1" t="s">
        <v>7</v>
      </c>
    </row>
    <row r="2" ht="12.75">
      <c r="A2" s="7">
        <v>2007</v>
      </c>
    </row>
    <row r="3" ht="12.75">
      <c r="A3" s="1" t="s">
        <v>8</v>
      </c>
    </row>
    <row r="4" spans="3:17" ht="12.75" customHeight="1">
      <c r="C4" s="14" t="s">
        <v>11</v>
      </c>
      <c r="D4" s="15"/>
      <c r="E4" s="15"/>
      <c r="F4" s="16"/>
      <c r="G4" s="16"/>
      <c r="H4" s="16"/>
      <c r="I4" s="16"/>
      <c r="J4" s="16"/>
      <c r="K4" s="16"/>
      <c r="L4" s="16"/>
      <c r="M4" s="16"/>
      <c r="N4" s="16"/>
      <c r="O4" t="s">
        <v>12</v>
      </c>
      <c r="Q4" t="s">
        <v>13</v>
      </c>
    </row>
    <row r="5" spans="1:15" ht="12.75">
      <c r="A5" s="3" t="s">
        <v>9</v>
      </c>
      <c r="B5" s="3" t="s">
        <v>10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/>
    </row>
    <row r="6" spans="1:17" ht="12.75">
      <c r="A6" s="13">
        <v>31.12</v>
      </c>
      <c r="B6" s="4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>
        <v>0</v>
      </c>
      <c r="Q6">
        <f>(12-O6)</f>
        <v>12</v>
      </c>
    </row>
    <row r="7" spans="1:17" ht="12.75">
      <c r="A7" s="13">
        <v>32</v>
      </c>
      <c r="B7" s="4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>
        <v>0</v>
      </c>
      <c r="Q7">
        <f>(12-O7)</f>
        <v>12</v>
      </c>
    </row>
    <row r="8" spans="1:17" ht="12.75">
      <c r="A8" s="13">
        <v>33</v>
      </c>
      <c r="B8" s="4">
        <v>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>
        <v>0</v>
      </c>
      <c r="Q8">
        <f>(12-O8)</f>
        <v>12</v>
      </c>
    </row>
    <row r="9" spans="1:17" ht="12.75">
      <c r="A9" s="13">
        <v>34</v>
      </c>
      <c r="B9" s="4">
        <v>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>
        <v>0</v>
      </c>
      <c r="Q9">
        <f>(12-O9)</f>
        <v>12</v>
      </c>
    </row>
    <row r="10" spans="1:17" ht="12.75">
      <c r="A10" s="13">
        <v>35</v>
      </c>
      <c r="B10" s="5">
        <v>5</v>
      </c>
      <c r="C10" s="2"/>
      <c r="D10" s="2"/>
      <c r="E10" s="2"/>
      <c r="F10" s="2"/>
      <c r="G10" s="2"/>
      <c r="H10" s="2"/>
      <c r="I10" s="2"/>
      <c r="J10" s="2"/>
      <c r="K10" s="2"/>
      <c r="N10" s="2"/>
      <c r="O10" s="2">
        <v>0</v>
      </c>
      <c r="Q10">
        <f>(12-O10)</f>
        <v>12</v>
      </c>
    </row>
    <row r="11" spans="1:17" ht="12.75">
      <c r="A11" s="13">
        <v>36</v>
      </c>
      <c r="B11" s="5">
        <v>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>
        <v>0</v>
      </c>
      <c r="Q11">
        <f aca="true" t="shared" si="0" ref="Q11:Q31">(12-O11)</f>
        <v>12</v>
      </c>
    </row>
    <row r="12" spans="1:17" ht="12.75">
      <c r="A12" s="13">
        <v>37</v>
      </c>
      <c r="B12" s="5">
        <v>7</v>
      </c>
      <c r="C12" s="2"/>
      <c r="D12" s="2"/>
      <c r="E12" s="2"/>
      <c r="F12" s="2"/>
      <c r="G12" s="2"/>
      <c r="H12" s="2"/>
      <c r="I12" s="2"/>
      <c r="J12" s="2"/>
      <c r="K12" s="2" t="s">
        <v>21</v>
      </c>
      <c r="L12" s="2"/>
      <c r="M12" s="2"/>
      <c r="N12" s="2"/>
      <c r="O12" s="2">
        <v>1</v>
      </c>
      <c r="Q12">
        <f t="shared" si="0"/>
        <v>11</v>
      </c>
    </row>
    <row r="13" spans="1:17" ht="12.75">
      <c r="A13" s="13">
        <v>38</v>
      </c>
      <c r="B13" s="5">
        <v>8</v>
      </c>
      <c r="C13" s="2" t="s">
        <v>21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>
        <v>2</v>
      </c>
      <c r="Q13">
        <f t="shared" si="0"/>
        <v>10</v>
      </c>
    </row>
    <row r="14" spans="1:17" ht="12.75">
      <c r="A14" s="13">
        <v>39</v>
      </c>
      <c r="B14" s="5">
        <v>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O14" s="2">
        <v>2</v>
      </c>
      <c r="Q14">
        <f t="shared" si="0"/>
        <v>10</v>
      </c>
    </row>
    <row r="15" spans="1:17" ht="12.75">
      <c r="A15" s="13">
        <v>40</v>
      </c>
      <c r="B15" s="5">
        <v>10</v>
      </c>
      <c r="C15" s="2"/>
      <c r="D15" s="2" t="s">
        <v>21</v>
      </c>
      <c r="E15" s="2"/>
      <c r="F15" s="2" t="s">
        <v>21</v>
      </c>
      <c r="G15" s="2"/>
      <c r="H15" s="2"/>
      <c r="I15" s="2"/>
      <c r="J15" s="2"/>
      <c r="K15" s="2"/>
      <c r="O15" s="2">
        <v>4</v>
      </c>
      <c r="Q15">
        <f t="shared" si="0"/>
        <v>8</v>
      </c>
    </row>
    <row r="16" spans="1:17" ht="12.75">
      <c r="A16" s="13">
        <v>41</v>
      </c>
      <c r="B16" s="5">
        <v>11</v>
      </c>
      <c r="C16" s="2"/>
      <c r="D16" s="2"/>
      <c r="E16" s="2" t="s">
        <v>21</v>
      </c>
      <c r="F16" s="2"/>
      <c r="G16" s="2"/>
      <c r="H16" s="2"/>
      <c r="I16" s="2"/>
      <c r="J16" s="2"/>
      <c r="K16" s="2"/>
      <c r="L16" s="2"/>
      <c r="M16" s="2" t="s">
        <v>21</v>
      </c>
      <c r="O16" s="2">
        <v>6</v>
      </c>
      <c r="Q16">
        <f t="shared" si="0"/>
        <v>6</v>
      </c>
    </row>
    <row r="17" spans="1:17" ht="12.75">
      <c r="A17" s="13">
        <v>42</v>
      </c>
      <c r="B17" s="5">
        <v>12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>
        <v>6</v>
      </c>
      <c r="Q17">
        <f t="shared" si="0"/>
        <v>6</v>
      </c>
    </row>
    <row r="18" spans="1:17" ht="12.75">
      <c r="A18" s="13">
        <v>43</v>
      </c>
      <c r="B18" s="5">
        <v>13</v>
      </c>
      <c r="C18" s="2"/>
      <c r="D18" s="2"/>
      <c r="E18" s="2"/>
      <c r="F18" s="2"/>
      <c r="G18" s="2"/>
      <c r="H18" s="2"/>
      <c r="I18" s="2"/>
      <c r="J18" s="2"/>
      <c r="K18" s="2"/>
      <c r="L18" s="2"/>
      <c r="O18" s="2">
        <v>6</v>
      </c>
      <c r="Q18">
        <f t="shared" si="0"/>
        <v>6</v>
      </c>
    </row>
    <row r="19" spans="1:17" ht="12.75">
      <c r="A19" s="13">
        <v>44</v>
      </c>
      <c r="B19" s="5">
        <v>14</v>
      </c>
      <c r="C19" s="2"/>
      <c r="D19" s="2"/>
      <c r="E19" s="2"/>
      <c r="F19" s="2"/>
      <c r="G19" s="2"/>
      <c r="H19" s="2"/>
      <c r="I19" s="2"/>
      <c r="J19" s="2"/>
      <c r="K19" s="2"/>
      <c r="O19" s="2">
        <v>6</v>
      </c>
      <c r="Q19">
        <f t="shared" si="0"/>
        <v>6</v>
      </c>
    </row>
    <row r="20" spans="1:17" ht="12.75">
      <c r="A20" s="13">
        <v>45</v>
      </c>
      <c r="B20" s="5">
        <v>15</v>
      </c>
      <c r="C20" s="2"/>
      <c r="D20" s="2"/>
      <c r="E20" s="2"/>
      <c r="F20" s="2"/>
      <c r="G20" s="2"/>
      <c r="H20" s="2"/>
      <c r="I20" s="2"/>
      <c r="J20" s="2"/>
      <c r="K20" s="2"/>
      <c r="O20" s="2">
        <v>6</v>
      </c>
      <c r="Q20">
        <f t="shared" si="0"/>
        <v>6</v>
      </c>
    </row>
    <row r="21" spans="1:17" ht="12.75">
      <c r="A21" s="13">
        <v>46</v>
      </c>
      <c r="B21" s="5">
        <v>16</v>
      </c>
      <c r="C21" s="2"/>
      <c r="D21" s="2"/>
      <c r="E21" s="2"/>
      <c r="F21" s="2"/>
      <c r="G21" s="2"/>
      <c r="H21" s="2"/>
      <c r="I21" s="2"/>
      <c r="J21" s="2"/>
      <c r="K21" s="2"/>
      <c r="O21" s="2">
        <v>6</v>
      </c>
      <c r="Q21">
        <f t="shared" si="0"/>
        <v>6</v>
      </c>
    </row>
    <row r="22" spans="1:17" ht="12.75">
      <c r="A22" s="13">
        <v>47</v>
      </c>
      <c r="B22" s="5">
        <v>17</v>
      </c>
      <c r="C22" s="2"/>
      <c r="D22" s="2"/>
      <c r="E22" s="2"/>
      <c r="F22" s="2"/>
      <c r="G22" s="2"/>
      <c r="H22" s="2"/>
      <c r="I22" s="2"/>
      <c r="J22" s="2"/>
      <c r="K22" s="2"/>
      <c r="N22" s="2"/>
      <c r="O22" s="2">
        <v>6</v>
      </c>
      <c r="Q22">
        <f t="shared" si="0"/>
        <v>6</v>
      </c>
    </row>
    <row r="23" spans="1:17" ht="12.75">
      <c r="A23" s="13">
        <v>48</v>
      </c>
      <c r="B23" s="5">
        <v>18</v>
      </c>
      <c r="C23" s="2"/>
      <c r="D23" s="2"/>
      <c r="E23" s="2"/>
      <c r="F23" s="2"/>
      <c r="G23" s="2"/>
      <c r="H23" s="2"/>
      <c r="I23" s="2" t="s">
        <v>21</v>
      </c>
      <c r="J23" s="2"/>
      <c r="K23" s="2"/>
      <c r="O23" s="2">
        <v>7</v>
      </c>
      <c r="Q23">
        <f t="shared" si="0"/>
        <v>5</v>
      </c>
    </row>
    <row r="24" spans="1:17" ht="12.75">
      <c r="A24" s="13">
        <v>49</v>
      </c>
      <c r="B24" s="5">
        <v>19</v>
      </c>
      <c r="C24" s="2"/>
      <c r="D24" s="2"/>
      <c r="E24" s="2"/>
      <c r="F24" s="2"/>
      <c r="G24" s="2"/>
      <c r="H24" s="2"/>
      <c r="I24" s="2"/>
      <c r="J24" s="2"/>
      <c r="K24" s="2"/>
      <c r="O24" s="2">
        <v>7</v>
      </c>
      <c r="Q24">
        <f t="shared" si="0"/>
        <v>5</v>
      </c>
    </row>
    <row r="25" spans="1:17" ht="12.75">
      <c r="A25" s="13">
        <v>50</v>
      </c>
      <c r="B25" s="5">
        <v>20</v>
      </c>
      <c r="C25" s="2"/>
      <c r="D25" s="2"/>
      <c r="E25" s="2"/>
      <c r="F25" s="2"/>
      <c r="G25" s="2" t="s">
        <v>21</v>
      </c>
      <c r="H25" s="2"/>
      <c r="I25" s="2"/>
      <c r="J25" s="2"/>
      <c r="K25" s="2"/>
      <c r="N25" s="2" t="s">
        <v>21</v>
      </c>
      <c r="O25" s="2">
        <v>9</v>
      </c>
      <c r="Q25">
        <f t="shared" si="0"/>
        <v>3</v>
      </c>
    </row>
    <row r="26" spans="1:17" ht="12.75">
      <c r="A26" s="13">
        <v>51</v>
      </c>
      <c r="B26" s="5">
        <v>21</v>
      </c>
      <c r="C26" s="2"/>
      <c r="D26" s="2"/>
      <c r="E26" s="2"/>
      <c r="F26" s="2"/>
      <c r="G26" s="2"/>
      <c r="H26" s="2"/>
      <c r="I26" s="2"/>
      <c r="J26" s="2"/>
      <c r="K26" s="2"/>
      <c r="M26" s="2"/>
      <c r="O26" s="2">
        <v>9</v>
      </c>
      <c r="Q26">
        <f t="shared" si="0"/>
        <v>3</v>
      </c>
    </row>
    <row r="27" spans="1:17" ht="12.75">
      <c r="A27" s="13">
        <v>52</v>
      </c>
      <c r="B27" s="5">
        <v>22</v>
      </c>
      <c r="C27" s="2"/>
      <c r="D27" s="2"/>
      <c r="E27" s="2"/>
      <c r="F27" s="2"/>
      <c r="G27" s="2"/>
      <c r="H27" s="2"/>
      <c r="I27" s="2"/>
      <c r="J27" s="2"/>
      <c r="K27" s="2"/>
      <c r="O27" s="2">
        <v>9</v>
      </c>
      <c r="Q27">
        <f t="shared" si="0"/>
        <v>3</v>
      </c>
    </row>
    <row r="28" spans="1:17" ht="12.75">
      <c r="A28" s="13">
        <v>53</v>
      </c>
      <c r="B28" s="5">
        <v>23</v>
      </c>
      <c r="C28" s="2"/>
      <c r="D28" s="2"/>
      <c r="E28" s="2"/>
      <c r="F28" s="2"/>
      <c r="G28" s="2"/>
      <c r="H28" s="2"/>
      <c r="I28" s="2"/>
      <c r="J28" s="2"/>
      <c r="K28" s="2"/>
      <c r="O28" s="2">
        <v>9</v>
      </c>
      <c r="Q28">
        <f t="shared" si="0"/>
        <v>3</v>
      </c>
    </row>
    <row r="29" spans="1:17" ht="12.75">
      <c r="A29" s="13">
        <v>54</v>
      </c>
      <c r="B29" s="5">
        <v>24</v>
      </c>
      <c r="C29" s="2"/>
      <c r="D29" s="2"/>
      <c r="E29" s="2"/>
      <c r="F29" s="2"/>
      <c r="G29" s="2"/>
      <c r="H29" s="2"/>
      <c r="I29" s="2"/>
      <c r="J29" s="2"/>
      <c r="K29" s="2"/>
      <c r="O29" s="2">
        <v>9</v>
      </c>
      <c r="Q29">
        <f t="shared" si="0"/>
        <v>3</v>
      </c>
    </row>
    <row r="30" spans="1:17" ht="12.75">
      <c r="A30" s="13">
        <v>55</v>
      </c>
      <c r="B30" s="5">
        <v>25</v>
      </c>
      <c r="C30" s="2"/>
      <c r="D30" s="2"/>
      <c r="E30" s="2"/>
      <c r="F30" s="2"/>
      <c r="G30" s="2"/>
      <c r="H30" s="2"/>
      <c r="I30" s="2"/>
      <c r="J30" s="2" t="s">
        <v>21</v>
      </c>
      <c r="K30" s="2"/>
      <c r="O30" s="2">
        <v>10</v>
      </c>
      <c r="Q30">
        <f t="shared" si="0"/>
        <v>2</v>
      </c>
    </row>
    <row r="31" spans="1:17" ht="12.75">
      <c r="A31" s="13">
        <v>56</v>
      </c>
      <c r="B31" s="5">
        <v>26</v>
      </c>
      <c r="C31" s="2"/>
      <c r="D31" s="2"/>
      <c r="E31" s="2"/>
      <c r="F31" s="2"/>
      <c r="G31" s="2"/>
      <c r="H31" s="2" t="s">
        <v>21</v>
      </c>
      <c r="I31" s="2"/>
      <c r="J31" s="2"/>
      <c r="K31" s="2"/>
      <c r="L31" s="2" t="s">
        <v>21</v>
      </c>
      <c r="O31" s="2">
        <v>12</v>
      </c>
      <c r="Q31">
        <f t="shared" si="0"/>
        <v>0</v>
      </c>
    </row>
    <row r="32" spans="1:15" ht="12.75">
      <c r="A32" s="13">
        <v>57</v>
      </c>
      <c r="B32" s="5">
        <v>27</v>
      </c>
      <c r="C32" s="2"/>
      <c r="D32" s="2"/>
      <c r="E32" s="2"/>
      <c r="F32" s="2"/>
      <c r="G32" s="2"/>
      <c r="H32" s="2"/>
      <c r="I32" s="2"/>
      <c r="J32" s="2"/>
      <c r="K32" s="2"/>
      <c r="L32" s="2"/>
      <c r="N32" s="2"/>
      <c r="O32" s="2"/>
    </row>
    <row r="33" spans="1:15" ht="12.75">
      <c r="A33" s="13">
        <v>58</v>
      </c>
      <c r="B33" s="5">
        <v>28</v>
      </c>
      <c r="C33" s="2"/>
      <c r="D33" s="2"/>
      <c r="E33" s="2"/>
      <c r="F33" s="2"/>
      <c r="G33" s="2"/>
      <c r="H33" s="2"/>
      <c r="I33" s="2"/>
      <c r="J33" s="2"/>
      <c r="K33" s="2"/>
      <c r="O33" s="2"/>
    </row>
    <row r="34" spans="1:15" ht="12.75">
      <c r="A34" s="13">
        <v>59</v>
      </c>
      <c r="B34" s="5">
        <v>29</v>
      </c>
      <c r="C34" s="2"/>
      <c r="D34" s="2"/>
      <c r="E34" s="2"/>
      <c r="F34" s="2"/>
      <c r="G34" s="2"/>
      <c r="H34" s="2"/>
      <c r="I34" s="2"/>
      <c r="J34" s="2"/>
      <c r="K34" s="2"/>
      <c r="N34" s="2"/>
      <c r="O34" s="2"/>
    </row>
    <row r="35" spans="1:15" ht="12.75">
      <c r="A35" s="13">
        <v>60</v>
      </c>
      <c r="B35" s="5">
        <v>30</v>
      </c>
      <c r="C35" s="2"/>
      <c r="D35" s="2"/>
      <c r="E35" s="2"/>
      <c r="F35" s="2"/>
      <c r="G35" s="2"/>
      <c r="H35" s="2"/>
      <c r="I35" s="2"/>
      <c r="J35" s="2"/>
      <c r="K35" s="2"/>
      <c r="O35" s="2"/>
    </row>
    <row r="36" spans="1:15" ht="12.75">
      <c r="A36" s="13">
        <v>61</v>
      </c>
      <c r="B36" s="5">
        <v>31</v>
      </c>
      <c r="C36" s="2"/>
      <c r="D36" s="2"/>
      <c r="E36" s="2"/>
      <c r="F36" s="2"/>
      <c r="G36" s="2"/>
      <c r="H36" s="2"/>
      <c r="I36" s="2"/>
      <c r="J36" s="2"/>
      <c r="K36" s="2"/>
      <c r="O36" s="2"/>
    </row>
    <row r="37" spans="1:15" ht="12.75">
      <c r="A37" s="13">
        <v>62</v>
      </c>
      <c r="B37" s="5">
        <v>32</v>
      </c>
      <c r="C37" s="2"/>
      <c r="D37" s="2"/>
      <c r="E37" s="2"/>
      <c r="F37" s="2"/>
      <c r="G37" s="2"/>
      <c r="H37" s="2"/>
      <c r="I37" s="2"/>
      <c r="J37" s="2"/>
      <c r="K37" s="2"/>
      <c r="O37" s="2"/>
    </row>
    <row r="38" spans="1:15" ht="12.75">
      <c r="A38" s="13">
        <v>63</v>
      </c>
      <c r="B38" s="5">
        <v>33</v>
      </c>
      <c r="C38" s="2"/>
      <c r="D38" s="2"/>
      <c r="E38" s="2"/>
      <c r="F38" s="2"/>
      <c r="G38" s="2"/>
      <c r="H38" s="2"/>
      <c r="I38" s="2"/>
      <c r="J38" s="2"/>
      <c r="K38" s="2"/>
      <c r="O38" s="2"/>
    </row>
    <row r="39" spans="1:15" ht="12.75">
      <c r="A39" s="13">
        <v>64</v>
      </c>
      <c r="B39" s="5">
        <v>34</v>
      </c>
      <c r="C39" s="2"/>
      <c r="D39" s="2"/>
      <c r="E39" s="2"/>
      <c r="F39" s="2"/>
      <c r="G39" s="2"/>
      <c r="H39" s="2"/>
      <c r="I39" s="2"/>
      <c r="J39" s="2"/>
      <c r="K39" s="2"/>
      <c r="O39" s="2"/>
    </row>
    <row r="40" spans="1:15" ht="12.75">
      <c r="A40" s="13">
        <v>65</v>
      </c>
      <c r="B40" s="5">
        <v>35</v>
      </c>
      <c r="C40" s="2"/>
      <c r="D40" s="2"/>
      <c r="E40" s="2"/>
      <c r="F40" s="2"/>
      <c r="G40" s="2"/>
      <c r="H40" s="2"/>
      <c r="I40" s="2"/>
      <c r="J40" s="2"/>
      <c r="K40" s="2"/>
      <c r="O40" s="2"/>
    </row>
    <row r="41" spans="1:15" ht="12.75">
      <c r="A41" s="3"/>
      <c r="B41" s="5"/>
      <c r="C41" s="2"/>
      <c r="D41" s="2"/>
      <c r="E41" s="2"/>
      <c r="F41" s="2"/>
      <c r="G41" s="2"/>
      <c r="H41" s="2"/>
      <c r="I41" s="2"/>
      <c r="J41" s="2"/>
      <c r="K41" s="2"/>
      <c r="O41" s="2"/>
    </row>
    <row r="42" spans="1:14" ht="12.75">
      <c r="A42" t="s">
        <v>14</v>
      </c>
      <c r="C42" s="6">
        <v>8</v>
      </c>
      <c r="D42" s="6">
        <v>10</v>
      </c>
      <c r="E42" s="6">
        <v>11</v>
      </c>
      <c r="F42" s="6">
        <v>10</v>
      </c>
      <c r="G42" s="6">
        <v>20</v>
      </c>
      <c r="H42" s="6">
        <v>26</v>
      </c>
      <c r="I42" s="6">
        <v>18</v>
      </c>
      <c r="J42" s="6">
        <v>25</v>
      </c>
      <c r="K42" s="6">
        <v>7</v>
      </c>
      <c r="L42" s="6">
        <v>26</v>
      </c>
      <c r="M42" s="6">
        <v>11</v>
      </c>
      <c r="N42" s="6">
        <v>20</v>
      </c>
    </row>
    <row r="44" spans="1:14" ht="12.75">
      <c r="A44" s="1" t="s">
        <v>0</v>
      </c>
      <c r="C44" s="2">
        <f>AVERAGE(C42:N42)</f>
        <v>16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3" ht="12.75">
      <c r="A45" s="1" t="s">
        <v>1</v>
      </c>
      <c r="C45">
        <f>SQRT(VAR(C42:N42)/12)</f>
        <v>2.103388319888276</v>
      </c>
    </row>
    <row r="46" spans="1:3" ht="12.75">
      <c r="A46" s="1" t="s">
        <v>2</v>
      </c>
      <c r="C46" s="2">
        <f>MAX(C42:N42)</f>
        <v>26</v>
      </c>
    </row>
    <row r="47" ht="12.75">
      <c r="A47" t="s">
        <v>27</v>
      </c>
    </row>
    <row r="48" ht="12.75">
      <c r="A48" t="s">
        <v>15</v>
      </c>
    </row>
    <row r="49" ht="12.75">
      <c r="A49" t="s">
        <v>3</v>
      </c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6" sqref="G2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0"/>
  <sheetViews>
    <sheetView zoomScale="75" zoomScaleNormal="75" workbookViewId="0" topLeftCell="A6">
      <selection activeCell="A48" sqref="A48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1" ht="12.75">
      <c r="A1" t="s">
        <v>7</v>
      </c>
    </row>
    <row r="2" ht="12.75">
      <c r="A2">
        <v>2007</v>
      </c>
    </row>
    <row r="3" ht="12.75">
      <c r="A3" s="1" t="s">
        <v>22</v>
      </c>
    </row>
    <row r="4" spans="3:17" ht="12.75" customHeight="1">
      <c r="C4" s="14" t="s">
        <v>11</v>
      </c>
      <c r="D4" s="15"/>
      <c r="E4" s="15"/>
      <c r="F4" s="16"/>
      <c r="G4" s="16"/>
      <c r="H4" s="16"/>
      <c r="I4" s="16"/>
      <c r="J4" s="16"/>
      <c r="K4" s="16"/>
      <c r="L4" s="16"/>
      <c r="M4" s="16"/>
      <c r="N4" s="16"/>
      <c r="O4" t="s">
        <v>12</v>
      </c>
      <c r="Q4" t="s">
        <v>13</v>
      </c>
    </row>
    <row r="5" spans="1:15" ht="12.75">
      <c r="A5" s="3" t="s">
        <v>9</v>
      </c>
      <c r="B5" s="3" t="s">
        <v>10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/>
    </row>
    <row r="6" spans="1:17" ht="12.75">
      <c r="A6" s="13">
        <v>31.12</v>
      </c>
      <c r="B6" s="4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>
        <v>0</v>
      </c>
      <c r="Q6">
        <f aca="true" t="shared" si="0" ref="Q6:Q23">(12-O6)</f>
        <v>12</v>
      </c>
    </row>
    <row r="7" spans="1:17" ht="12.75">
      <c r="A7" s="13">
        <v>32</v>
      </c>
      <c r="B7" s="4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>
        <v>0</v>
      </c>
      <c r="Q7">
        <f t="shared" si="0"/>
        <v>12</v>
      </c>
    </row>
    <row r="8" spans="1:17" ht="12.75">
      <c r="A8" s="13">
        <v>33</v>
      </c>
      <c r="B8" s="4">
        <v>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>
        <v>0</v>
      </c>
      <c r="Q8">
        <f t="shared" si="0"/>
        <v>12</v>
      </c>
    </row>
    <row r="9" spans="1:17" ht="12.75">
      <c r="A9" s="13">
        <v>34</v>
      </c>
      <c r="B9" s="4">
        <v>4</v>
      </c>
      <c r="C9" s="2"/>
      <c r="D9" s="2"/>
      <c r="E9" s="2"/>
      <c r="F9" s="2"/>
      <c r="G9" s="2"/>
      <c r="H9" s="2"/>
      <c r="I9" s="2" t="s">
        <v>21</v>
      </c>
      <c r="J9" s="2"/>
      <c r="K9" s="2"/>
      <c r="L9" s="2"/>
      <c r="M9" s="2"/>
      <c r="N9" s="2"/>
      <c r="O9" s="2">
        <v>1</v>
      </c>
      <c r="Q9">
        <f t="shared" si="0"/>
        <v>11</v>
      </c>
    </row>
    <row r="10" spans="1:17" ht="12.75">
      <c r="A10" s="13">
        <v>35</v>
      </c>
      <c r="B10" s="5">
        <v>5</v>
      </c>
      <c r="C10" s="2"/>
      <c r="D10" s="2"/>
      <c r="E10" s="2"/>
      <c r="F10" s="2"/>
      <c r="G10" s="2"/>
      <c r="H10" s="2"/>
      <c r="I10" s="2"/>
      <c r="J10" s="2"/>
      <c r="K10" s="2"/>
      <c r="N10" s="2"/>
      <c r="O10" s="2">
        <v>1</v>
      </c>
      <c r="Q10">
        <f t="shared" si="0"/>
        <v>11</v>
      </c>
    </row>
    <row r="11" spans="1:17" ht="12.75">
      <c r="A11" s="13">
        <v>36</v>
      </c>
      <c r="B11" s="5">
        <v>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>
        <v>1</v>
      </c>
      <c r="Q11">
        <f t="shared" si="0"/>
        <v>11</v>
      </c>
    </row>
    <row r="12" spans="1:17" ht="12.75">
      <c r="A12" s="13">
        <v>37</v>
      </c>
      <c r="B12" s="5">
        <v>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>
        <v>1</v>
      </c>
      <c r="Q12">
        <f t="shared" si="0"/>
        <v>11</v>
      </c>
    </row>
    <row r="13" spans="1:17" ht="12.75">
      <c r="A13" s="13">
        <v>38</v>
      </c>
      <c r="B13" s="5">
        <v>8</v>
      </c>
      <c r="C13" s="2" t="s">
        <v>21</v>
      </c>
      <c r="D13" s="2"/>
      <c r="E13" s="2"/>
      <c r="F13" s="2"/>
      <c r="G13" s="2"/>
      <c r="H13" s="2"/>
      <c r="I13" s="2"/>
      <c r="J13" s="2"/>
      <c r="K13" s="2"/>
      <c r="O13" s="2">
        <v>2</v>
      </c>
      <c r="Q13">
        <f t="shared" si="0"/>
        <v>10</v>
      </c>
    </row>
    <row r="14" spans="1:17" ht="12.75">
      <c r="A14" s="13">
        <v>39</v>
      </c>
      <c r="B14" s="5">
        <v>9</v>
      </c>
      <c r="C14" s="2"/>
      <c r="D14" s="2"/>
      <c r="E14" s="2"/>
      <c r="F14" s="2"/>
      <c r="G14" s="2" t="s">
        <v>21</v>
      </c>
      <c r="H14" s="2"/>
      <c r="I14" s="2"/>
      <c r="J14" s="2"/>
      <c r="K14" s="2"/>
      <c r="L14" s="2" t="s">
        <v>21</v>
      </c>
      <c r="M14" s="2"/>
      <c r="O14" s="2">
        <v>4</v>
      </c>
      <c r="Q14">
        <f t="shared" si="0"/>
        <v>8</v>
      </c>
    </row>
    <row r="15" spans="1:17" ht="12.75">
      <c r="A15" s="13">
        <v>40</v>
      </c>
      <c r="B15" s="5">
        <v>10</v>
      </c>
      <c r="C15" s="2"/>
      <c r="D15" s="2" t="s">
        <v>21</v>
      </c>
      <c r="E15" s="2" t="s">
        <v>21</v>
      </c>
      <c r="F15" s="2"/>
      <c r="G15" s="2"/>
      <c r="H15" s="2" t="s">
        <v>21</v>
      </c>
      <c r="I15" s="2"/>
      <c r="J15" s="2" t="s">
        <v>21</v>
      </c>
      <c r="K15" s="2" t="s">
        <v>21</v>
      </c>
      <c r="L15" s="2"/>
      <c r="M15" s="2" t="s">
        <v>21</v>
      </c>
      <c r="N15" s="2"/>
      <c r="O15" s="2">
        <v>10</v>
      </c>
      <c r="Q15">
        <f t="shared" si="0"/>
        <v>2</v>
      </c>
    </row>
    <row r="16" spans="1:17" ht="12.75">
      <c r="A16" s="13">
        <v>41</v>
      </c>
      <c r="B16" s="5">
        <v>11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>
        <v>10</v>
      </c>
      <c r="Q16">
        <f t="shared" si="0"/>
        <v>2</v>
      </c>
    </row>
    <row r="17" spans="1:17" ht="12.75">
      <c r="A17" s="13">
        <v>42</v>
      </c>
      <c r="B17" s="5">
        <v>12</v>
      </c>
      <c r="C17" s="2"/>
      <c r="D17" s="2"/>
      <c r="E17" s="2"/>
      <c r="F17" s="2"/>
      <c r="G17" s="2"/>
      <c r="H17" s="2"/>
      <c r="I17" s="2"/>
      <c r="J17" s="2"/>
      <c r="K17" s="2"/>
      <c r="M17" s="2"/>
      <c r="N17" s="2"/>
      <c r="O17" s="2">
        <v>10</v>
      </c>
      <c r="Q17">
        <f t="shared" si="0"/>
        <v>2</v>
      </c>
    </row>
    <row r="18" spans="1:17" ht="12.75">
      <c r="A18" s="13">
        <v>43</v>
      </c>
      <c r="B18" s="5">
        <v>13</v>
      </c>
      <c r="C18" s="2"/>
      <c r="D18" s="2"/>
      <c r="E18" s="2"/>
      <c r="F18" s="2"/>
      <c r="G18" s="2"/>
      <c r="H18" s="2"/>
      <c r="I18" s="2"/>
      <c r="J18" s="2"/>
      <c r="K18" s="2"/>
      <c r="M18" s="2"/>
      <c r="N18" s="2"/>
      <c r="O18" s="2">
        <v>10</v>
      </c>
      <c r="Q18">
        <f t="shared" si="0"/>
        <v>2</v>
      </c>
    </row>
    <row r="19" spans="1:17" ht="12.75">
      <c r="A19" s="13">
        <v>44</v>
      </c>
      <c r="B19" s="5">
        <v>14</v>
      </c>
      <c r="C19" s="2"/>
      <c r="D19" s="2"/>
      <c r="E19" s="2"/>
      <c r="F19" s="2"/>
      <c r="G19" s="2"/>
      <c r="H19" s="2"/>
      <c r="I19" s="2"/>
      <c r="J19" s="2"/>
      <c r="K19" s="2"/>
      <c r="N19" s="2"/>
      <c r="O19" s="2">
        <v>10</v>
      </c>
      <c r="Q19">
        <f t="shared" si="0"/>
        <v>2</v>
      </c>
    </row>
    <row r="20" spans="1:17" ht="12.75">
      <c r="A20" s="13">
        <v>45</v>
      </c>
      <c r="B20" s="5">
        <v>15</v>
      </c>
      <c r="C20" s="2"/>
      <c r="D20" s="2"/>
      <c r="E20" s="2"/>
      <c r="F20" s="2" t="s">
        <v>21</v>
      </c>
      <c r="G20" s="2"/>
      <c r="H20" s="2"/>
      <c r="I20" s="2"/>
      <c r="J20" s="2"/>
      <c r="K20" s="2"/>
      <c r="O20" s="2">
        <v>11</v>
      </c>
      <c r="Q20">
        <f t="shared" si="0"/>
        <v>1</v>
      </c>
    </row>
    <row r="21" spans="1:17" ht="12.75">
      <c r="A21" s="13">
        <v>46</v>
      </c>
      <c r="B21" s="5">
        <v>16</v>
      </c>
      <c r="C21" s="2"/>
      <c r="D21" s="2"/>
      <c r="E21" s="2"/>
      <c r="F21" s="2"/>
      <c r="G21" s="2"/>
      <c r="H21" s="2"/>
      <c r="I21" s="2"/>
      <c r="J21" s="2"/>
      <c r="K21" s="2"/>
      <c r="L21" s="2"/>
      <c r="N21" s="2"/>
      <c r="O21" s="2">
        <v>11</v>
      </c>
      <c r="Q21">
        <f t="shared" si="0"/>
        <v>1</v>
      </c>
    </row>
    <row r="22" spans="1:17" ht="12.75">
      <c r="A22" s="13">
        <v>47</v>
      </c>
      <c r="B22" s="5">
        <v>17</v>
      </c>
      <c r="C22" s="2"/>
      <c r="D22" s="2"/>
      <c r="E22" s="2"/>
      <c r="F22" s="2"/>
      <c r="G22" s="2"/>
      <c r="H22" s="2"/>
      <c r="I22" s="2"/>
      <c r="J22" s="2"/>
      <c r="K22" s="2"/>
      <c r="O22" s="2">
        <v>11</v>
      </c>
      <c r="Q22">
        <f t="shared" si="0"/>
        <v>1</v>
      </c>
    </row>
    <row r="23" spans="1:17" ht="12.75">
      <c r="A23" s="13">
        <v>48</v>
      </c>
      <c r="B23" s="5">
        <v>18</v>
      </c>
      <c r="C23" s="2"/>
      <c r="D23" s="2"/>
      <c r="E23" s="2"/>
      <c r="F23" s="2"/>
      <c r="G23" s="2"/>
      <c r="H23" s="2"/>
      <c r="I23" s="2"/>
      <c r="J23" s="2"/>
      <c r="K23" s="2"/>
      <c r="L23" s="2"/>
      <c r="N23" s="2" t="s">
        <v>21</v>
      </c>
      <c r="O23" s="2">
        <v>12</v>
      </c>
      <c r="Q23">
        <f t="shared" si="0"/>
        <v>0</v>
      </c>
    </row>
    <row r="24" spans="1:15" ht="12.75">
      <c r="A24" s="13">
        <v>49</v>
      </c>
      <c r="B24" s="5">
        <v>19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O24" s="2"/>
    </row>
    <row r="25" spans="1:15" ht="12.75">
      <c r="A25" s="13">
        <v>50</v>
      </c>
      <c r="B25" s="5">
        <v>20</v>
      </c>
      <c r="C25" s="2"/>
      <c r="D25" s="2"/>
      <c r="E25" s="2"/>
      <c r="F25" s="2"/>
      <c r="G25" s="2"/>
      <c r="H25" s="2"/>
      <c r="I25" s="2"/>
      <c r="J25" s="2"/>
      <c r="K25" s="2"/>
      <c r="L25" s="2"/>
      <c r="O25" s="2"/>
    </row>
    <row r="26" spans="1:15" ht="12.75">
      <c r="A26" s="13">
        <v>51</v>
      </c>
      <c r="B26" s="5">
        <v>21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O26" s="2"/>
    </row>
    <row r="27" spans="1:15" ht="12.75">
      <c r="A27" s="13">
        <v>52</v>
      </c>
      <c r="B27" s="5">
        <v>22</v>
      </c>
      <c r="C27" s="2"/>
      <c r="D27" s="2"/>
      <c r="E27" s="2"/>
      <c r="F27" s="2"/>
      <c r="G27" s="2"/>
      <c r="H27" s="2"/>
      <c r="I27" s="2"/>
      <c r="J27" s="2"/>
      <c r="K27" s="2"/>
      <c r="L27" s="2"/>
      <c r="O27" s="2"/>
    </row>
    <row r="28" spans="1:15" ht="12.75">
      <c r="A28" s="13">
        <v>53</v>
      </c>
      <c r="B28" s="5">
        <v>23</v>
      </c>
      <c r="C28" s="2"/>
      <c r="D28" s="2"/>
      <c r="E28" s="2"/>
      <c r="F28" s="2"/>
      <c r="G28" s="2"/>
      <c r="H28" s="2"/>
      <c r="I28" s="2"/>
      <c r="J28" s="2"/>
      <c r="K28" s="2"/>
      <c r="L28" s="2"/>
      <c r="O28" s="2"/>
    </row>
    <row r="29" spans="1:15" ht="12.75">
      <c r="A29" s="13">
        <v>54</v>
      </c>
      <c r="B29" s="5">
        <v>24</v>
      </c>
      <c r="C29" s="2"/>
      <c r="D29" s="2"/>
      <c r="E29" s="2"/>
      <c r="F29" s="2"/>
      <c r="G29" s="2"/>
      <c r="H29" s="2"/>
      <c r="I29" s="2"/>
      <c r="J29" s="2"/>
      <c r="K29" s="2"/>
      <c r="L29" s="2"/>
      <c r="O29" s="2"/>
    </row>
    <row r="30" spans="1:15" ht="12.75">
      <c r="A30" s="13">
        <v>55</v>
      </c>
      <c r="B30" s="5">
        <v>25</v>
      </c>
      <c r="C30" s="2"/>
      <c r="D30" s="2"/>
      <c r="E30" s="2"/>
      <c r="F30" s="2"/>
      <c r="G30" s="2"/>
      <c r="H30" s="2"/>
      <c r="I30" s="2"/>
      <c r="J30" s="2"/>
      <c r="K30" s="2"/>
      <c r="L30" s="2"/>
      <c r="O30" s="2"/>
    </row>
    <row r="31" spans="1:15" ht="12.75">
      <c r="A31" s="13">
        <v>56</v>
      </c>
      <c r="B31" s="5">
        <v>26</v>
      </c>
      <c r="C31" s="2"/>
      <c r="D31" s="2"/>
      <c r="E31" s="2"/>
      <c r="F31" s="2"/>
      <c r="G31" s="2"/>
      <c r="H31" s="2"/>
      <c r="I31" s="2"/>
      <c r="J31" s="2"/>
      <c r="K31" s="2"/>
      <c r="L31" s="2"/>
      <c r="O31" s="2"/>
    </row>
    <row r="32" spans="1:15" ht="12.75">
      <c r="A32" s="13">
        <v>57</v>
      </c>
      <c r="B32" s="5">
        <v>27</v>
      </c>
      <c r="C32" s="2"/>
      <c r="D32" s="2"/>
      <c r="E32" s="2"/>
      <c r="F32" s="2"/>
      <c r="G32" s="2"/>
      <c r="H32" s="2"/>
      <c r="I32" s="2"/>
      <c r="J32" s="2"/>
      <c r="K32" s="2"/>
      <c r="L32" s="2"/>
      <c r="O32" s="2"/>
    </row>
    <row r="33" spans="1:15" ht="12.75">
      <c r="A33" s="13">
        <v>58</v>
      </c>
      <c r="B33" s="5">
        <v>28</v>
      </c>
      <c r="C33" s="2"/>
      <c r="D33" s="2"/>
      <c r="E33" s="2"/>
      <c r="F33" s="2"/>
      <c r="G33" s="2"/>
      <c r="H33" s="2"/>
      <c r="I33" s="2"/>
      <c r="J33" s="2"/>
      <c r="K33" s="2"/>
      <c r="L33" s="2"/>
      <c r="O33" s="2"/>
    </row>
    <row r="34" spans="1:15" ht="12.75">
      <c r="A34" s="13">
        <v>59</v>
      </c>
      <c r="B34" s="5">
        <v>29</v>
      </c>
      <c r="C34" s="2"/>
      <c r="D34" s="2"/>
      <c r="E34" s="2"/>
      <c r="F34" s="2"/>
      <c r="G34" s="2"/>
      <c r="H34" s="2"/>
      <c r="I34" s="2"/>
      <c r="J34" s="2"/>
      <c r="K34" s="2"/>
      <c r="L34" s="2"/>
      <c r="O34" s="2"/>
    </row>
    <row r="35" spans="1:15" ht="12.75">
      <c r="A35" s="13">
        <v>60</v>
      </c>
      <c r="B35" s="5">
        <v>30</v>
      </c>
      <c r="C35" s="2"/>
      <c r="D35" s="2"/>
      <c r="E35" s="2"/>
      <c r="F35" s="2"/>
      <c r="G35" s="2"/>
      <c r="H35" s="2"/>
      <c r="I35" s="2"/>
      <c r="J35" s="2"/>
      <c r="K35" s="2"/>
      <c r="L35" s="2"/>
      <c r="O35" s="2"/>
    </row>
    <row r="36" spans="1:15" ht="12.75">
      <c r="A36" s="13">
        <v>61</v>
      </c>
      <c r="B36" s="5">
        <v>31</v>
      </c>
      <c r="C36" s="2"/>
      <c r="D36" s="2"/>
      <c r="E36" s="2"/>
      <c r="F36" s="2"/>
      <c r="G36" s="2"/>
      <c r="H36" s="2"/>
      <c r="I36" s="2"/>
      <c r="J36" s="2"/>
      <c r="K36" s="2"/>
      <c r="L36" s="2"/>
      <c r="O36" s="2"/>
    </row>
    <row r="37" spans="1:15" ht="12.75">
      <c r="A37" s="13">
        <v>62</v>
      </c>
      <c r="B37" s="5">
        <v>32</v>
      </c>
      <c r="C37" s="2"/>
      <c r="D37" s="2"/>
      <c r="E37" s="2"/>
      <c r="F37" s="2"/>
      <c r="G37" s="2"/>
      <c r="H37" s="2"/>
      <c r="I37" s="2"/>
      <c r="J37" s="2"/>
      <c r="K37" s="2"/>
      <c r="L37" s="2"/>
      <c r="O37" s="2"/>
    </row>
    <row r="38" spans="1:15" ht="12.75">
      <c r="A38" s="13">
        <v>63</v>
      </c>
      <c r="B38" s="5">
        <v>33</v>
      </c>
      <c r="C38" s="2"/>
      <c r="D38" s="2"/>
      <c r="E38" s="2"/>
      <c r="F38" s="2"/>
      <c r="G38" s="2"/>
      <c r="H38" s="2"/>
      <c r="I38" s="2"/>
      <c r="J38" s="2"/>
      <c r="K38" s="2"/>
      <c r="L38" s="2"/>
      <c r="O38" s="2"/>
    </row>
    <row r="39" spans="1:15" ht="12.75">
      <c r="A39" s="13">
        <v>64</v>
      </c>
      <c r="B39" s="5">
        <v>34</v>
      </c>
      <c r="C39" s="2"/>
      <c r="D39" s="2"/>
      <c r="E39" s="2"/>
      <c r="F39" s="2"/>
      <c r="G39" s="2"/>
      <c r="H39" s="2"/>
      <c r="I39" s="2"/>
      <c r="J39" s="2"/>
      <c r="K39" s="2"/>
      <c r="L39" s="2"/>
      <c r="O39" s="2"/>
    </row>
    <row r="40" spans="1:15" ht="12.75">
      <c r="A40" s="13">
        <v>65</v>
      </c>
      <c r="B40" s="5">
        <v>35</v>
      </c>
      <c r="C40" s="2"/>
      <c r="D40" s="2"/>
      <c r="E40" s="2"/>
      <c r="F40" s="2"/>
      <c r="G40" s="2"/>
      <c r="H40" s="2"/>
      <c r="I40" s="2"/>
      <c r="J40" s="2"/>
      <c r="K40" s="2"/>
      <c r="L40" s="2"/>
      <c r="O40" s="2"/>
    </row>
    <row r="41" spans="1:15" ht="12.75">
      <c r="A41" s="3"/>
      <c r="B41" s="5"/>
      <c r="C41" s="2"/>
      <c r="D41" s="2"/>
      <c r="E41" s="2"/>
      <c r="F41" s="2"/>
      <c r="G41" s="2"/>
      <c r="H41" s="2"/>
      <c r="I41" s="2"/>
      <c r="J41" s="2"/>
      <c r="K41" s="2"/>
      <c r="L41" s="2"/>
      <c r="O41" s="2"/>
    </row>
    <row r="42" spans="1:14" ht="12.75">
      <c r="A42" t="s">
        <v>14</v>
      </c>
      <c r="C42" s="6">
        <v>8</v>
      </c>
      <c r="D42" s="6">
        <v>10</v>
      </c>
      <c r="E42" s="6">
        <v>10</v>
      </c>
      <c r="F42" s="6">
        <v>15</v>
      </c>
      <c r="G42" s="6">
        <v>9</v>
      </c>
      <c r="H42" s="6">
        <v>10</v>
      </c>
      <c r="I42" s="6">
        <v>4</v>
      </c>
      <c r="J42" s="6">
        <v>10</v>
      </c>
      <c r="K42" s="6">
        <v>10</v>
      </c>
      <c r="L42" s="6">
        <v>9</v>
      </c>
      <c r="M42" s="6">
        <v>10</v>
      </c>
      <c r="N42" s="6">
        <v>12</v>
      </c>
    </row>
    <row r="44" spans="1:14" ht="12.75">
      <c r="A44" s="1" t="s">
        <v>0</v>
      </c>
      <c r="C44" s="2">
        <f>AVERAGE(C42:N42)</f>
        <v>9.75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1" t="s">
        <v>1</v>
      </c>
      <c r="C45" s="2">
        <f>SQRT(VAR(C42:N42)/12)</f>
        <v>0.7295183134760701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1" t="s">
        <v>2</v>
      </c>
      <c r="C46" s="2">
        <f>MAX(C42:N42)</f>
        <v>15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8" ht="12.75">
      <c r="A48" t="s">
        <v>28</v>
      </c>
    </row>
    <row r="49" ht="12.75">
      <c r="A49" t="s">
        <v>16</v>
      </c>
    </row>
    <row r="50" ht="12.75">
      <c r="A50" t="s">
        <v>3</v>
      </c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0"/>
  <sheetViews>
    <sheetView zoomScale="75" zoomScaleNormal="75" workbookViewId="0" topLeftCell="A6">
      <selection activeCell="A48" sqref="A48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1" ht="12.75">
      <c r="A1" t="s">
        <v>7</v>
      </c>
    </row>
    <row r="2" ht="12.75">
      <c r="A2">
        <v>2007</v>
      </c>
    </row>
    <row r="3" ht="12.75">
      <c r="A3" s="1" t="s">
        <v>23</v>
      </c>
    </row>
    <row r="4" spans="3:17" ht="12.75" customHeight="1">
      <c r="C4" s="14" t="s">
        <v>11</v>
      </c>
      <c r="D4" s="15"/>
      <c r="E4" s="15"/>
      <c r="F4" s="16"/>
      <c r="G4" s="16"/>
      <c r="H4" s="16"/>
      <c r="I4" s="16"/>
      <c r="J4" s="16"/>
      <c r="K4" s="16"/>
      <c r="L4" s="16"/>
      <c r="M4" s="16"/>
      <c r="N4" s="16"/>
      <c r="O4" t="s">
        <v>12</v>
      </c>
      <c r="Q4" t="s">
        <v>13</v>
      </c>
    </row>
    <row r="5" spans="1:15" ht="12.75">
      <c r="A5" s="3" t="s">
        <v>9</v>
      </c>
      <c r="B5" s="3" t="s">
        <v>10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/>
    </row>
    <row r="6" spans="1:17" ht="12.75">
      <c r="A6" s="13">
        <v>31.12</v>
      </c>
      <c r="B6" s="4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>
        <v>0</v>
      </c>
      <c r="Q6">
        <f>(12-O6)</f>
        <v>12</v>
      </c>
    </row>
    <row r="7" spans="1:17" ht="12.75">
      <c r="A7" s="13">
        <v>32</v>
      </c>
      <c r="B7" s="4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>
        <v>0</v>
      </c>
      <c r="Q7">
        <f>(12-O7)</f>
        <v>12</v>
      </c>
    </row>
    <row r="8" spans="1:17" ht="12.75">
      <c r="A8" s="13">
        <v>33</v>
      </c>
      <c r="B8" s="4">
        <v>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>
        <v>0</v>
      </c>
      <c r="Q8">
        <f>(12-O8)</f>
        <v>12</v>
      </c>
    </row>
    <row r="9" spans="1:17" ht="12.75">
      <c r="A9" s="13">
        <v>34</v>
      </c>
      <c r="B9" s="4">
        <v>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>
        <v>0</v>
      </c>
      <c r="Q9">
        <f>(12-O9)</f>
        <v>12</v>
      </c>
    </row>
    <row r="10" spans="1:17" ht="12.75">
      <c r="A10" s="13">
        <v>35</v>
      </c>
      <c r="B10" s="5">
        <v>5</v>
      </c>
      <c r="C10" s="2"/>
      <c r="D10" s="2"/>
      <c r="E10" s="2"/>
      <c r="F10" s="2"/>
      <c r="G10" s="2"/>
      <c r="H10" s="2"/>
      <c r="I10" s="2"/>
      <c r="J10" s="2"/>
      <c r="K10" s="2"/>
      <c r="O10" s="2">
        <v>0</v>
      </c>
      <c r="Q10">
        <f>(12-O10)</f>
        <v>12</v>
      </c>
    </row>
    <row r="11" spans="1:17" ht="12.75">
      <c r="A11" s="13">
        <v>36</v>
      </c>
      <c r="B11" s="5">
        <v>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>
        <v>0</v>
      </c>
      <c r="Q11">
        <f aca="true" t="shared" si="0" ref="Q11:Q33">(12-O11)</f>
        <v>12</v>
      </c>
    </row>
    <row r="12" spans="1:17" ht="12.75">
      <c r="A12" s="13">
        <v>37</v>
      </c>
      <c r="B12" s="5">
        <v>7</v>
      </c>
      <c r="C12" s="2"/>
      <c r="D12" s="2"/>
      <c r="E12" s="2"/>
      <c r="F12" s="2"/>
      <c r="G12" s="2"/>
      <c r="H12" s="2"/>
      <c r="I12" s="2"/>
      <c r="J12" s="2"/>
      <c r="K12" s="2" t="s">
        <v>21</v>
      </c>
      <c r="L12" s="2"/>
      <c r="M12" s="2"/>
      <c r="N12" s="2"/>
      <c r="O12" s="2">
        <v>1</v>
      </c>
      <c r="Q12">
        <f t="shared" si="0"/>
        <v>11</v>
      </c>
    </row>
    <row r="13" spans="1:17" ht="12.75">
      <c r="A13" s="13">
        <v>38</v>
      </c>
      <c r="B13" s="5">
        <v>8</v>
      </c>
      <c r="C13" s="2"/>
      <c r="D13" s="2"/>
      <c r="E13" s="2" t="s">
        <v>21</v>
      </c>
      <c r="F13" s="2"/>
      <c r="G13" s="2"/>
      <c r="H13" s="2"/>
      <c r="I13" s="2"/>
      <c r="J13" s="2"/>
      <c r="K13" s="2"/>
      <c r="L13" s="2"/>
      <c r="M13" s="2"/>
      <c r="N13" s="2"/>
      <c r="O13" s="2">
        <v>2</v>
      </c>
      <c r="Q13">
        <f t="shared" si="0"/>
        <v>10</v>
      </c>
    </row>
    <row r="14" spans="1:17" ht="12.75">
      <c r="A14" s="13">
        <v>39</v>
      </c>
      <c r="B14" s="5">
        <v>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>
        <v>2</v>
      </c>
      <c r="Q14">
        <f t="shared" si="0"/>
        <v>10</v>
      </c>
    </row>
    <row r="15" spans="1:17" ht="12.75">
      <c r="A15" s="13">
        <v>40</v>
      </c>
      <c r="B15" s="5">
        <v>10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>
        <v>2</v>
      </c>
      <c r="Q15">
        <f t="shared" si="0"/>
        <v>10</v>
      </c>
    </row>
    <row r="16" spans="1:17" ht="12.75">
      <c r="A16" s="13">
        <v>41</v>
      </c>
      <c r="B16" s="5">
        <v>11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>
        <v>2</v>
      </c>
      <c r="Q16">
        <f t="shared" si="0"/>
        <v>10</v>
      </c>
    </row>
    <row r="17" spans="1:17" ht="12.75">
      <c r="A17" s="13">
        <v>42</v>
      </c>
      <c r="B17" s="5">
        <v>12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>
        <v>2</v>
      </c>
      <c r="Q17">
        <f t="shared" si="0"/>
        <v>10</v>
      </c>
    </row>
    <row r="18" spans="1:17" ht="12.75">
      <c r="A18" s="13">
        <v>43</v>
      </c>
      <c r="B18" s="5">
        <v>13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>
        <v>2</v>
      </c>
      <c r="Q18">
        <f t="shared" si="0"/>
        <v>10</v>
      </c>
    </row>
    <row r="19" spans="1:17" ht="12.75">
      <c r="A19" s="13">
        <v>44</v>
      </c>
      <c r="B19" s="5">
        <v>14</v>
      </c>
      <c r="C19" s="2"/>
      <c r="D19" s="2"/>
      <c r="E19" s="2"/>
      <c r="F19" s="2"/>
      <c r="G19" s="2" t="s">
        <v>21</v>
      </c>
      <c r="H19" s="2" t="s">
        <v>21</v>
      </c>
      <c r="I19" s="2"/>
      <c r="J19" s="2"/>
      <c r="K19" s="2"/>
      <c r="N19" s="2"/>
      <c r="O19" s="2">
        <v>4</v>
      </c>
      <c r="Q19">
        <f t="shared" si="0"/>
        <v>8</v>
      </c>
    </row>
    <row r="20" spans="1:17" ht="12.75">
      <c r="A20" s="13">
        <v>45</v>
      </c>
      <c r="B20" s="5">
        <v>15</v>
      </c>
      <c r="C20" s="2"/>
      <c r="D20" s="2"/>
      <c r="E20" s="2"/>
      <c r="F20" s="2"/>
      <c r="G20" s="2"/>
      <c r="H20" s="2"/>
      <c r="I20" s="2"/>
      <c r="J20" s="2"/>
      <c r="K20" s="2"/>
      <c r="L20" s="2" t="s">
        <v>21</v>
      </c>
      <c r="M20" s="2"/>
      <c r="N20" s="2"/>
      <c r="O20" s="2">
        <v>5</v>
      </c>
      <c r="Q20">
        <f t="shared" si="0"/>
        <v>7</v>
      </c>
    </row>
    <row r="21" spans="1:17" ht="12.75">
      <c r="A21" s="13">
        <v>46</v>
      </c>
      <c r="B21" s="5">
        <v>16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>
        <v>5</v>
      </c>
      <c r="Q21">
        <f t="shared" si="0"/>
        <v>7</v>
      </c>
    </row>
    <row r="22" spans="1:17" ht="12.75">
      <c r="A22" s="13">
        <v>47</v>
      </c>
      <c r="B22" s="5">
        <v>17</v>
      </c>
      <c r="C22" s="2" t="s">
        <v>21</v>
      </c>
      <c r="D22" s="2"/>
      <c r="E22" s="2"/>
      <c r="F22" s="2"/>
      <c r="G22" s="2"/>
      <c r="H22" s="2"/>
      <c r="I22" s="2"/>
      <c r="J22" s="2" t="s">
        <v>21</v>
      </c>
      <c r="K22" s="2"/>
      <c r="L22" s="2"/>
      <c r="M22" s="2" t="s">
        <v>21</v>
      </c>
      <c r="N22" s="2"/>
      <c r="O22" s="2">
        <v>8</v>
      </c>
      <c r="Q22">
        <f t="shared" si="0"/>
        <v>4</v>
      </c>
    </row>
    <row r="23" spans="1:17" ht="12.75">
      <c r="A23" s="13">
        <v>48</v>
      </c>
      <c r="B23" s="5">
        <v>18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>
        <v>8</v>
      </c>
      <c r="Q23">
        <f t="shared" si="0"/>
        <v>4</v>
      </c>
    </row>
    <row r="24" spans="1:17" ht="12.75">
      <c r="A24" s="13">
        <v>49</v>
      </c>
      <c r="B24" s="5">
        <v>19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>
        <v>8</v>
      </c>
      <c r="Q24">
        <f t="shared" si="0"/>
        <v>4</v>
      </c>
    </row>
    <row r="25" spans="1:17" ht="12.75">
      <c r="A25" s="13">
        <v>50</v>
      </c>
      <c r="B25" s="5">
        <v>20</v>
      </c>
      <c r="C25" s="2"/>
      <c r="D25" s="2" t="s">
        <v>21</v>
      </c>
      <c r="E25" s="2"/>
      <c r="F25" s="2" t="s">
        <v>21</v>
      </c>
      <c r="G25" s="2"/>
      <c r="H25" s="2"/>
      <c r="I25" s="2" t="s">
        <v>21</v>
      </c>
      <c r="J25" s="2"/>
      <c r="K25" s="2"/>
      <c r="L25" s="2"/>
      <c r="M25" s="2"/>
      <c r="N25" s="2"/>
      <c r="O25" s="2">
        <v>11</v>
      </c>
      <c r="Q25">
        <f t="shared" si="0"/>
        <v>1</v>
      </c>
    </row>
    <row r="26" spans="1:17" ht="12.75">
      <c r="A26" s="13">
        <v>51</v>
      </c>
      <c r="B26" s="5">
        <v>21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>
        <v>11</v>
      </c>
      <c r="Q26">
        <f t="shared" si="0"/>
        <v>1</v>
      </c>
    </row>
    <row r="27" spans="1:17" ht="12.75">
      <c r="A27" s="13">
        <v>52</v>
      </c>
      <c r="B27" s="5">
        <v>22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>
        <v>11</v>
      </c>
      <c r="Q27">
        <f t="shared" si="0"/>
        <v>1</v>
      </c>
    </row>
    <row r="28" spans="1:17" ht="12.75">
      <c r="A28" s="13">
        <v>53</v>
      </c>
      <c r="B28" s="5">
        <v>23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>
        <v>11</v>
      </c>
      <c r="Q28">
        <f t="shared" si="0"/>
        <v>1</v>
      </c>
    </row>
    <row r="29" spans="1:17" ht="12.75">
      <c r="A29" s="13">
        <v>54</v>
      </c>
      <c r="B29" s="5">
        <v>24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>
        <v>11</v>
      </c>
      <c r="Q29">
        <f t="shared" si="0"/>
        <v>1</v>
      </c>
    </row>
    <row r="30" spans="1:17" ht="12.75">
      <c r="A30" s="13">
        <v>55</v>
      </c>
      <c r="B30" s="5">
        <v>25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>
        <v>11</v>
      </c>
      <c r="Q30">
        <f t="shared" si="0"/>
        <v>1</v>
      </c>
    </row>
    <row r="31" spans="1:17" ht="12.75">
      <c r="A31" s="13">
        <v>56</v>
      </c>
      <c r="B31" s="5">
        <v>26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>
        <v>11</v>
      </c>
      <c r="Q31">
        <f t="shared" si="0"/>
        <v>1</v>
      </c>
    </row>
    <row r="32" spans="1:17" ht="12.75">
      <c r="A32" s="13">
        <v>57</v>
      </c>
      <c r="B32" s="5">
        <v>27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>
        <v>11</v>
      </c>
      <c r="Q32">
        <f t="shared" si="0"/>
        <v>1</v>
      </c>
    </row>
    <row r="33" spans="1:17" ht="12.75">
      <c r="A33" s="13">
        <v>58</v>
      </c>
      <c r="B33" s="5">
        <v>28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 t="s">
        <v>21</v>
      </c>
      <c r="O33" s="2">
        <v>12</v>
      </c>
      <c r="Q33">
        <f t="shared" si="0"/>
        <v>0</v>
      </c>
    </row>
    <row r="34" spans="1:15" ht="12.75">
      <c r="A34" s="13">
        <v>59</v>
      </c>
      <c r="B34" s="5">
        <v>29</v>
      </c>
      <c r="C34" s="2"/>
      <c r="D34" s="2"/>
      <c r="E34" s="2"/>
      <c r="F34" s="2"/>
      <c r="G34" s="2"/>
      <c r="H34" s="2"/>
      <c r="I34" s="2"/>
      <c r="J34" s="2"/>
      <c r="K34" s="2"/>
      <c r="L34" s="2"/>
      <c r="O34" s="2"/>
    </row>
    <row r="35" spans="1:15" ht="12.75">
      <c r="A35" s="13">
        <v>60</v>
      </c>
      <c r="B35" s="5">
        <v>30</v>
      </c>
      <c r="C35" s="2"/>
      <c r="D35" s="2"/>
      <c r="E35" s="2"/>
      <c r="F35" s="2"/>
      <c r="G35" s="2"/>
      <c r="H35" s="2"/>
      <c r="I35" s="2"/>
      <c r="J35" s="2"/>
      <c r="K35" s="2"/>
      <c r="L35" s="2"/>
      <c r="O35" s="2"/>
    </row>
    <row r="36" spans="1:15" ht="12.75">
      <c r="A36" s="13">
        <v>61</v>
      </c>
      <c r="B36" s="5">
        <v>31</v>
      </c>
      <c r="C36" s="2"/>
      <c r="D36" s="2"/>
      <c r="E36" s="2"/>
      <c r="F36" s="2"/>
      <c r="G36" s="2"/>
      <c r="H36" s="2"/>
      <c r="I36" s="2"/>
      <c r="J36" s="2"/>
      <c r="K36" s="2"/>
      <c r="L36" s="2"/>
      <c r="O36" s="2"/>
    </row>
    <row r="37" spans="1:15" ht="12.75">
      <c r="A37" s="13">
        <v>62</v>
      </c>
      <c r="B37" s="5">
        <v>32</v>
      </c>
      <c r="C37" s="2"/>
      <c r="D37" s="2"/>
      <c r="E37" s="2"/>
      <c r="F37" s="2"/>
      <c r="G37" s="2"/>
      <c r="H37" s="2"/>
      <c r="I37" s="2"/>
      <c r="J37" s="2"/>
      <c r="K37" s="2"/>
      <c r="L37" s="2"/>
      <c r="O37" s="2"/>
    </row>
    <row r="38" spans="1:15" ht="12.75">
      <c r="A38" s="13">
        <v>63</v>
      </c>
      <c r="B38" s="5">
        <v>33</v>
      </c>
      <c r="C38" s="2"/>
      <c r="D38" s="2"/>
      <c r="E38" s="2"/>
      <c r="F38" s="2"/>
      <c r="G38" s="2"/>
      <c r="H38" s="2"/>
      <c r="I38" s="2"/>
      <c r="J38" s="2"/>
      <c r="K38" s="2"/>
      <c r="L38" s="2"/>
      <c r="O38" s="2"/>
    </row>
    <row r="39" spans="1:15" ht="12.75">
      <c r="A39" s="13">
        <v>64</v>
      </c>
      <c r="B39" s="5">
        <v>34</v>
      </c>
      <c r="C39" s="2"/>
      <c r="D39" s="2"/>
      <c r="E39" s="2"/>
      <c r="F39" s="2"/>
      <c r="G39" s="2"/>
      <c r="H39" s="2"/>
      <c r="I39" s="2"/>
      <c r="J39" s="2"/>
      <c r="K39" s="2"/>
      <c r="L39" s="2"/>
      <c r="O39" s="2"/>
    </row>
    <row r="40" spans="1:15" ht="12.75">
      <c r="A40" s="13">
        <v>65</v>
      </c>
      <c r="B40" s="5">
        <v>35</v>
      </c>
      <c r="C40" s="2"/>
      <c r="D40" s="2"/>
      <c r="E40" s="2"/>
      <c r="F40" s="2"/>
      <c r="G40" s="2"/>
      <c r="H40" s="2"/>
      <c r="I40" s="2"/>
      <c r="J40" s="2"/>
      <c r="K40" s="2"/>
      <c r="L40" s="2"/>
      <c r="O40" s="2"/>
    </row>
    <row r="41" spans="1:15" ht="12.75">
      <c r="A41" s="3"/>
      <c r="B41" s="5"/>
      <c r="C41" s="2"/>
      <c r="D41" s="2"/>
      <c r="E41" s="2"/>
      <c r="F41" s="2"/>
      <c r="G41" s="2"/>
      <c r="H41" s="2"/>
      <c r="I41" s="2"/>
      <c r="J41" s="2"/>
      <c r="K41" s="2"/>
      <c r="L41" s="2"/>
      <c r="O41" s="2"/>
    </row>
    <row r="42" spans="1:14" ht="12.75">
      <c r="A42" t="s">
        <v>14</v>
      </c>
      <c r="C42" s="6">
        <v>17</v>
      </c>
      <c r="D42" s="6">
        <v>20</v>
      </c>
      <c r="E42" s="6">
        <v>8</v>
      </c>
      <c r="F42" s="6">
        <v>20</v>
      </c>
      <c r="G42" s="6">
        <v>14</v>
      </c>
      <c r="H42" s="6">
        <v>14</v>
      </c>
      <c r="I42" s="6">
        <v>20</v>
      </c>
      <c r="J42" s="6">
        <v>17</v>
      </c>
      <c r="K42" s="6">
        <v>7</v>
      </c>
      <c r="L42" s="6">
        <v>15</v>
      </c>
      <c r="M42" s="6">
        <v>17</v>
      </c>
      <c r="N42" s="6">
        <v>28</v>
      </c>
    </row>
    <row r="44" spans="1:14" ht="12.75">
      <c r="A44" s="1" t="s">
        <v>0</v>
      </c>
      <c r="C44" s="2">
        <f>AVERAGE(C42:N42)</f>
        <v>16.416666666666668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1" t="s">
        <v>1</v>
      </c>
      <c r="C45" s="2">
        <f>SQRT(VAR(C42:N42)/12)</f>
        <v>1.621159019237954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1" t="s">
        <v>2</v>
      </c>
      <c r="C46" s="2">
        <f>MAX(C42:N42)</f>
        <v>28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8" ht="12.75">
      <c r="A48" t="s">
        <v>29</v>
      </c>
    </row>
    <row r="49" ht="12.75">
      <c r="A49" t="s">
        <v>17</v>
      </c>
    </row>
    <row r="50" ht="12.75">
      <c r="A50" t="s">
        <v>3</v>
      </c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0"/>
  <sheetViews>
    <sheetView zoomScale="75" zoomScaleNormal="75" workbookViewId="0" topLeftCell="A6">
      <selection activeCell="A48" sqref="A48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1" ht="12.75">
      <c r="A1" t="s">
        <v>7</v>
      </c>
    </row>
    <row r="2" ht="12.75">
      <c r="A2">
        <v>2008</v>
      </c>
    </row>
    <row r="3" ht="12.75">
      <c r="A3" s="1" t="s">
        <v>24</v>
      </c>
    </row>
    <row r="4" spans="3:17" ht="12.75" customHeight="1">
      <c r="C4" s="14" t="s">
        <v>11</v>
      </c>
      <c r="D4" s="15"/>
      <c r="E4" s="15"/>
      <c r="F4" s="16"/>
      <c r="G4" s="16"/>
      <c r="H4" s="16"/>
      <c r="I4" s="16"/>
      <c r="J4" s="16"/>
      <c r="K4" s="16"/>
      <c r="L4" s="16"/>
      <c r="M4" s="16"/>
      <c r="N4" s="16"/>
      <c r="O4" t="s">
        <v>12</v>
      </c>
      <c r="Q4" t="s">
        <v>13</v>
      </c>
    </row>
    <row r="5" spans="1:15" ht="12.75">
      <c r="A5" s="3" t="s">
        <v>9</v>
      </c>
      <c r="B5" s="3" t="s">
        <v>10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/>
    </row>
    <row r="6" spans="1:17" ht="12.75">
      <c r="A6" s="13">
        <v>31.12</v>
      </c>
      <c r="B6" s="4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>
        <v>0</v>
      </c>
      <c r="Q6">
        <f aca="true" t="shared" si="0" ref="Q6:Q11">(12-O6)</f>
        <v>12</v>
      </c>
    </row>
    <row r="7" spans="1:17" ht="12.75">
      <c r="A7" s="13">
        <v>32</v>
      </c>
      <c r="B7" s="4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>
        <v>0</v>
      </c>
      <c r="Q7">
        <f t="shared" si="0"/>
        <v>12</v>
      </c>
    </row>
    <row r="8" spans="1:17" ht="12.75">
      <c r="A8" s="13">
        <v>33</v>
      </c>
      <c r="B8" s="4">
        <v>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>
        <v>0</v>
      </c>
      <c r="Q8">
        <f t="shared" si="0"/>
        <v>12</v>
      </c>
    </row>
    <row r="9" spans="1:17" ht="12.75">
      <c r="A9" s="13">
        <v>34</v>
      </c>
      <c r="B9" s="4">
        <v>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>
        <v>0</v>
      </c>
      <c r="Q9">
        <f t="shared" si="0"/>
        <v>12</v>
      </c>
    </row>
    <row r="10" spans="1:17" ht="12.75">
      <c r="A10" s="13">
        <v>35</v>
      </c>
      <c r="B10" s="5">
        <v>5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>
        <v>0</v>
      </c>
      <c r="Q10">
        <f t="shared" si="0"/>
        <v>12</v>
      </c>
    </row>
    <row r="11" spans="1:17" ht="12.75">
      <c r="A11" s="13">
        <v>36</v>
      </c>
      <c r="B11" s="5">
        <v>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>
        <v>0</v>
      </c>
      <c r="Q11">
        <f t="shared" si="0"/>
        <v>12</v>
      </c>
    </row>
    <row r="12" spans="1:17" ht="12.75">
      <c r="A12" s="13">
        <v>37</v>
      </c>
      <c r="B12" s="5">
        <v>7</v>
      </c>
      <c r="C12" s="2"/>
      <c r="D12" s="2"/>
      <c r="E12" s="2"/>
      <c r="F12" s="2"/>
      <c r="G12" s="2" t="s">
        <v>21</v>
      </c>
      <c r="H12" s="2"/>
      <c r="I12" s="2"/>
      <c r="J12" s="2"/>
      <c r="K12" s="2"/>
      <c r="L12" s="2"/>
      <c r="M12" s="2"/>
      <c r="N12" s="2"/>
      <c r="O12" s="2">
        <v>1</v>
      </c>
      <c r="Q12">
        <f aca="true" t="shared" si="1" ref="Q12:Q29">(12-O12)</f>
        <v>11</v>
      </c>
    </row>
    <row r="13" spans="1:17" ht="12.75">
      <c r="A13" s="13">
        <v>38</v>
      </c>
      <c r="B13" s="5">
        <v>8</v>
      </c>
      <c r="C13" s="2"/>
      <c r="D13" s="2"/>
      <c r="E13" s="2"/>
      <c r="F13" s="2" t="s">
        <v>21</v>
      </c>
      <c r="G13" s="2"/>
      <c r="H13" s="2"/>
      <c r="I13" s="2" t="s">
        <v>21</v>
      </c>
      <c r="J13" s="2"/>
      <c r="K13" s="2"/>
      <c r="L13" s="2"/>
      <c r="M13" s="2"/>
      <c r="N13" s="2" t="s">
        <v>21</v>
      </c>
      <c r="O13" s="2">
        <v>4</v>
      </c>
      <c r="Q13">
        <f t="shared" si="1"/>
        <v>8</v>
      </c>
    </row>
    <row r="14" spans="1:17" ht="12.75">
      <c r="A14" s="13">
        <v>39</v>
      </c>
      <c r="B14" s="5">
        <v>9</v>
      </c>
      <c r="C14" s="2" t="s">
        <v>21</v>
      </c>
      <c r="D14" s="2"/>
      <c r="E14" s="2"/>
      <c r="F14" s="2"/>
      <c r="G14" s="2"/>
      <c r="H14" s="2"/>
      <c r="I14" s="2"/>
      <c r="J14" s="2"/>
      <c r="K14" s="2"/>
      <c r="M14" s="2"/>
      <c r="N14" s="2"/>
      <c r="O14" s="2">
        <v>5</v>
      </c>
      <c r="Q14">
        <f t="shared" si="1"/>
        <v>7</v>
      </c>
    </row>
    <row r="15" spans="1:17" ht="12.75">
      <c r="A15" s="13">
        <v>40</v>
      </c>
      <c r="B15" s="5">
        <v>10</v>
      </c>
      <c r="C15" s="2"/>
      <c r="D15" s="2" t="s">
        <v>21</v>
      </c>
      <c r="E15" s="2"/>
      <c r="F15" s="2"/>
      <c r="G15" s="2"/>
      <c r="H15" s="2"/>
      <c r="I15" s="2"/>
      <c r="J15" s="2"/>
      <c r="K15" s="2"/>
      <c r="L15" s="2"/>
      <c r="M15" s="2"/>
      <c r="O15" s="2">
        <v>6</v>
      </c>
      <c r="Q15">
        <f t="shared" si="1"/>
        <v>6</v>
      </c>
    </row>
    <row r="16" spans="1:17" ht="12.75">
      <c r="A16" s="13">
        <v>41</v>
      </c>
      <c r="B16" s="5">
        <v>11</v>
      </c>
      <c r="C16" s="2"/>
      <c r="D16" s="2"/>
      <c r="E16" s="2"/>
      <c r="F16" s="2"/>
      <c r="G16" s="2"/>
      <c r="H16" s="2"/>
      <c r="I16" s="2"/>
      <c r="J16" s="2" t="s">
        <v>21</v>
      </c>
      <c r="K16" s="2"/>
      <c r="L16" s="2" t="s">
        <v>21</v>
      </c>
      <c r="M16" s="2"/>
      <c r="N16" s="2"/>
      <c r="O16" s="2">
        <v>8</v>
      </c>
      <c r="Q16">
        <f t="shared" si="1"/>
        <v>4</v>
      </c>
    </row>
    <row r="17" spans="1:17" ht="12.75">
      <c r="A17" s="13">
        <v>42</v>
      </c>
      <c r="B17" s="5">
        <v>12</v>
      </c>
      <c r="C17" s="2"/>
      <c r="D17" s="2"/>
      <c r="E17" s="2"/>
      <c r="F17" s="2"/>
      <c r="G17" s="2"/>
      <c r="H17" s="2"/>
      <c r="I17" s="2"/>
      <c r="J17" s="2"/>
      <c r="K17" s="2"/>
      <c r="M17" s="2" t="s">
        <v>21</v>
      </c>
      <c r="O17" s="2">
        <v>9</v>
      </c>
      <c r="Q17">
        <f t="shared" si="1"/>
        <v>3</v>
      </c>
    </row>
    <row r="18" spans="1:17" ht="12.75">
      <c r="A18" s="13">
        <v>43</v>
      </c>
      <c r="B18" s="5">
        <v>13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O18" s="2">
        <v>9</v>
      </c>
      <c r="Q18">
        <f t="shared" si="1"/>
        <v>3</v>
      </c>
    </row>
    <row r="19" spans="1:17" ht="12.75">
      <c r="A19" s="13">
        <v>44</v>
      </c>
      <c r="B19" s="5">
        <v>14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O19" s="2">
        <v>9</v>
      </c>
      <c r="Q19">
        <f t="shared" si="1"/>
        <v>3</v>
      </c>
    </row>
    <row r="20" spans="1:17" ht="12.75">
      <c r="A20" s="13">
        <v>45</v>
      </c>
      <c r="B20" s="5">
        <v>15</v>
      </c>
      <c r="C20" s="2"/>
      <c r="D20" s="2"/>
      <c r="E20" s="2"/>
      <c r="F20" s="2"/>
      <c r="G20" s="2"/>
      <c r="H20" s="2" t="s">
        <v>21</v>
      </c>
      <c r="I20" s="2"/>
      <c r="J20" s="2"/>
      <c r="K20" s="2"/>
      <c r="L20" s="2"/>
      <c r="M20" s="2"/>
      <c r="N20" s="2"/>
      <c r="O20" s="2">
        <v>10</v>
      </c>
      <c r="Q20">
        <f t="shared" si="1"/>
        <v>2</v>
      </c>
    </row>
    <row r="21" spans="1:17" ht="12.75">
      <c r="A21" s="13">
        <v>46</v>
      </c>
      <c r="B21" s="5">
        <v>16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O21" s="2">
        <v>10</v>
      </c>
      <c r="Q21">
        <f t="shared" si="1"/>
        <v>2</v>
      </c>
    </row>
    <row r="22" spans="1:17" ht="12.75">
      <c r="A22" s="13">
        <v>47</v>
      </c>
      <c r="B22" s="5">
        <v>17</v>
      </c>
      <c r="C22" s="2"/>
      <c r="D22" s="2"/>
      <c r="E22" s="2" t="s">
        <v>21</v>
      </c>
      <c r="F22" s="2"/>
      <c r="G22" s="2"/>
      <c r="H22" s="2"/>
      <c r="I22" s="2"/>
      <c r="J22" s="2"/>
      <c r="K22" s="2"/>
      <c r="L22" s="2"/>
      <c r="M22" s="2"/>
      <c r="N22" s="2"/>
      <c r="O22" s="2">
        <v>11</v>
      </c>
      <c r="Q22">
        <f t="shared" si="1"/>
        <v>1</v>
      </c>
    </row>
    <row r="23" spans="1:17" ht="12.75">
      <c r="A23" s="13">
        <v>48</v>
      </c>
      <c r="B23" s="5">
        <v>18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>
        <v>11</v>
      </c>
      <c r="Q23">
        <f t="shared" si="1"/>
        <v>1</v>
      </c>
    </row>
    <row r="24" spans="1:17" ht="12.75">
      <c r="A24" s="13">
        <v>49</v>
      </c>
      <c r="B24" s="5">
        <v>19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O24" s="2">
        <v>11</v>
      </c>
      <c r="Q24">
        <f t="shared" si="1"/>
        <v>1</v>
      </c>
    </row>
    <row r="25" spans="1:17" ht="12.75">
      <c r="A25" s="13">
        <v>50</v>
      </c>
      <c r="B25" s="5">
        <v>20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O25" s="2">
        <v>11</v>
      </c>
      <c r="Q25">
        <f t="shared" si="1"/>
        <v>1</v>
      </c>
    </row>
    <row r="26" spans="1:17" ht="12.75">
      <c r="A26" s="13">
        <v>51</v>
      </c>
      <c r="B26" s="5">
        <v>21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O26" s="2">
        <v>11</v>
      </c>
      <c r="Q26">
        <f t="shared" si="1"/>
        <v>1</v>
      </c>
    </row>
    <row r="27" spans="1:17" ht="12.75">
      <c r="A27" s="13">
        <v>52</v>
      </c>
      <c r="B27" s="5">
        <v>22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O27" s="2">
        <v>11</v>
      </c>
      <c r="Q27">
        <f t="shared" si="1"/>
        <v>1</v>
      </c>
    </row>
    <row r="28" spans="1:17" ht="12.75">
      <c r="A28" s="13">
        <v>53</v>
      </c>
      <c r="B28" s="5">
        <v>23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O28" s="2">
        <v>11</v>
      </c>
      <c r="Q28">
        <f t="shared" si="1"/>
        <v>1</v>
      </c>
    </row>
    <row r="29" spans="1:17" ht="12.75">
      <c r="A29" s="13">
        <v>54</v>
      </c>
      <c r="B29" s="5">
        <v>24</v>
      </c>
      <c r="C29" s="2"/>
      <c r="D29" s="2"/>
      <c r="E29" s="2"/>
      <c r="F29" s="2"/>
      <c r="G29" s="2"/>
      <c r="H29" s="2"/>
      <c r="I29" s="2"/>
      <c r="J29" s="2"/>
      <c r="K29" s="2" t="s">
        <v>21</v>
      </c>
      <c r="L29" s="2"/>
      <c r="M29" s="2"/>
      <c r="O29" s="2">
        <v>12</v>
      </c>
      <c r="Q29">
        <f t="shared" si="1"/>
        <v>0</v>
      </c>
    </row>
    <row r="30" spans="1:15" ht="12.75">
      <c r="A30" s="13">
        <v>55</v>
      </c>
      <c r="B30" s="5">
        <v>25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O30" s="2"/>
    </row>
    <row r="31" spans="1:15" ht="12.75">
      <c r="A31" s="13">
        <v>56</v>
      </c>
      <c r="B31" s="5">
        <v>26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O31" s="2"/>
    </row>
    <row r="32" spans="1:15" ht="12.75">
      <c r="A32" s="13">
        <v>57</v>
      </c>
      <c r="B32" s="5">
        <v>27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O32" s="2"/>
    </row>
    <row r="33" spans="1:15" ht="12.75">
      <c r="A33" s="13">
        <v>58</v>
      </c>
      <c r="B33" s="5">
        <v>28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O33" s="2"/>
    </row>
    <row r="34" spans="1:15" ht="12.75">
      <c r="A34" s="13">
        <v>59</v>
      </c>
      <c r="B34" s="5">
        <v>29</v>
      </c>
      <c r="C34" s="2"/>
      <c r="D34" s="2"/>
      <c r="E34" s="2"/>
      <c r="F34" s="2"/>
      <c r="G34" s="2"/>
      <c r="H34" s="2"/>
      <c r="I34" s="2"/>
      <c r="J34" s="2"/>
      <c r="K34" s="2"/>
      <c r="L34" s="2"/>
      <c r="O34" s="2"/>
    </row>
    <row r="35" spans="1:15" ht="12.75">
      <c r="A35" s="13">
        <v>60</v>
      </c>
      <c r="B35" s="5">
        <v>30</v>
      </c>
      <c r="C35" s="2"/>
      <c r="D35" s="2"/>
      <c r="E35" s="2"/>
      <c r="F35" s="2"/>
      <c r="G35" s="2"/>
      <c r="H35" s="2"/>
      <c r="I35" s="2"/>
      <c r="J35" s="2"/>
      <c r="K35" s="2"/>
      <c r="L35" s="2"/>
      <c r="O35" s="2"/>
    </row>
    <row r="36" spans="1:15" ht="12.75">
      <c r="A36" s="13">
        <v>61</v>
      </c>
      <c r="B36" s="5">
        <v>31</v>
      </c>
      <c r="C36" s="2"/>
      <c r="D36" s="2"/>
      <c r="E36" s="2"/>
      <c r="F36" s="2"/>
      <c r="G36" s="2"/>
      <c r="H36" s="2"/>
      <c r="I36" s="2"/>
      <c r="J36" s="2"/>
      <c r="K36" s="2"/>
      <c r="L36" s="2"/>
      <c r="O36" s="2"/>
    </row>
    <row r="37" spans="1:15" ht="12.75">
      <c r="A37" s="13">
        <v>62</v>
      </c>
      <c r="B37" s="5">
        <v>32</v>
      </c>
      <c r="C37" s="2"/>
      <c r="D37" s="2"/>
      <c r="E37" s="2"/>
      <c r="F37" s="2"/>
      <c r="G37" s="2"/>
      <c r="H37" s="2"/>
      <c r="I37" s="2"/>
      <c r="J37" s="2"/>
      <c r="K37" s="2"/>
      <c r="L37" s="2"/>
      <c r="O37" s="2"/>
    </row>
    <row r="38" spans="1:15" ht="12.75">
      <c r="A38" s="13">
        <v>63</v>
      </c>
      <c r="B38" s="5">
        <v>33</v>
      </c>
      <c r="C38" s="2"/>
      <c r="D38" s="2"/>
      <c r="E38" s="2"/>
      <c r="F38" s="2"/>
      <c r="G38" s="2"/>
      <c r="H38" s="2"/>
      <c r="I38" s="2"/>
      <c r="J38" s="2"/>
      <c r="K38" s="2"/>
      <c r="L38" s="2"/>
      <c r="O38" s="2"/>
    </row>
    <row r="39" spans="1:15" ht="12.75">
      <c r="A39" s="13">
        <v>64</v>
      </c>
      <c r="B39" s="5">
        <v>34</v>
      </c>
      <c r="C39" s="2"/>
      <c r="D39" s="2"/>
      <c r="E39" s="2"/>
      <c r="F39" s="2"/>
      <c r="G39" s="2"/>
      <c r="H39" s="2"/>
      <c r="I39" s="2"/>
      <c r="J39" s="2"/>
      <c r="K39" s="2"/>
      <c r="L39" s="2"/>
      <c r="O39" s="2"/>
    </row>
    <row r="40" spans="1:15" ht="12.75">
      <c r="A40" s="13">
        <v>65</v>
      </c>
      <c r="B40" s="5">
        <v>35</v>
      </c>
      <c r="C40" s="2"/>
      <c r="D40" s="2"/>
      <c r="E40" s="2"/>
      <c r="F40" s="2"/>
      <c r="G40" s="2"/>
      <c r="H40" s="2"/>
      <c r="I40" s="2"/>
      <c r="J40" s="2"/>
      <c r="K40" s="2"/>
      <c r="L40" s="2"/>
      <c r="O40" s="2"/>
    </row>
    <row r="41" spans="1:15" ht="12.75">
      <c r="A41" s="3"/>
      <c r="B41" s="5"/>
      <c r="C41" s="2"/>
      <c r="D41" s="2"/>
      <c r="E41" s="2"/>
      <c r="F41" s="2"/>
      <c r="G41" s="2"/>
      <c r="H41" s="2"/>
      <c r="I41" s="2"/>
      <c r="J41" s="2"/>
      <c r="K41" s="2"/>
      <c r="L41" s="2"/>
      <c r="O41" s="2"/>
    </row>
    <row r="42" spans="1:14" ht="12.75">
      <c r="A42" t="s">
        <v>14</v>
      </c>
      <c r="C42" s="6">
        <v>9</v>
      </c>
      <c r="D42" s="6">
        <v>10</v>
      </c>
      <c r="E42" s="6">
        <v>17</v>
      </c>
      <c r="F42" s="6">
        <v>8</v>
      </c>
      <c r="G42" s="6">
        <v>7</v>
      </c>
      <c r="H42" s="6">
        <v>15</v>
      </c>
      <c r="I42" s="6">
        <v>8</v>
      </c>
      <c r="J42" s="6">
        <v>11</v>
      </c>
      <c r="K42" s="6">
        <v>24</v>
      </c>
      <c r="L42" s="6">
        <v>11</v>
      </c>
      <c r="M42" s="6">
        <v>12</v>
      </c>
      <c r="N42" s="6">
        <v>8</v>
      </c>
    </row>
    <row r="43" spans="3:14" ht="12.75"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2.75">
      <c r="A44" s="1" t="s">
        <v>0</v>
      </c>
      <c r="C44" s="2">
        <f>AVERAGE(C42:N42)</f>
        <v>11.666666666666666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1" t="s">
        <v>1</v>
      </c>
      <c r="C45" s="2">
        <f>SQRT(VAR(C42:N42)/12)</f>
        <v>1.4159980596916457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1" t="s">
        <v>2</v>
      </c>
      <c r="C46" s="2">
        <f>MAX(C42:N42)</f>
        <v>24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8" ht="12.75">
      <c r="A48" t="s">
        <v>30</v>
      </c>
    </row>
    <row r="49" ht="12.75">
      <c r="A49" t="s">
        <v>18</v>
      </c>
    </row>
    <row r="50" ht="12.75">
      <c r="A50" t="s">
        <v>3</v>
      </c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0"/>
  <sheetViews>
    <sheetView zoomScale="75" zoomScaleNormal="75" workbookViewId="0" topLeftCell="A6">
      <selection activeCell="A48" sqref="A48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1" ht="12.75">
      <c r="A1" t="s">
        <v>7</v>
      </c>
    </row>
    <row r="2" ht="12.75">
      <c r="A2">
        <v>2007</v>
      </c>
    </row>
    <row r="3" ht="12.75">
      <c r="A3" s="1" t="s">
        <v>25</v>
      </c>
    </row>
    <row r="4" spans="3:17" ht="12.75" customHeight="1">
      <c r="C4" s="14" t="s">
        <v>11</v>
      </c>
      <c r="D4" s="15"/>
      <c r="E4" s="15"/>
      <c r="F4" s="16"/>
      <c r="G4" s="16"/>
      <c r="H4" s="16"/>
      <c r="I4" s="16"/>
      <c r="J4" s="16"/>
      <c r="K4" s="16"/>
      <c r="L4" s="16"/>
      <c r="M4" s="16"/>
      <c r="N4" s="16"/>
      <c r="O4" t="s">
        <v>12</v>
      </c>
      <c r="Q4" t="s">
        <v>13</v>
      </c>
    </row>
    <row r="5" spans="1:15" ht="12.75">
      <c r="A5" s="3" t="s">
        <v>9</v>
      </c>
      <c r="B5" s="3" t="s">
        <v>10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/>
    </row>
    <row r="6" spans="1:17" ht="12.75">
      <c r="A6" s="13">
        <v>31.12</v>
      </c>
      <c r="B6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>
        <v>0</v>
      </c>
      <c r="Q6">
        <f aca="true" t="shared" si="0" ref="Q6:Q24">(12-O6)</f>
        <v>12</v>
      </c>
    </row>
    <row r="7" spans="1:17" ht="12.75">
      <c r="A7" s="13">
        <v>32</v>
      </c>
      <c r="B7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>
        <v>0</v>
      </c>
      <c r="Q7">
        <f t="shared" si="0"/>
        <v>12</v>
      </c>
    </row>
    <row r="8" spans="1:17" ht="12.75">
      <c r="A8" s="13">
        <v>33</v>
      </c>
      <c r="B8" s="4">
        <v>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>
        <v>0</v>
      </c>
      <c r="Q8">
        <f t="shared" si="0"/>
        <v>12</v>
      </c>
    </row>
    <row r="9" spans="1:17" ht="12.75">
      <c r="A9" s="13">
        <v>34</v>
      </c>
      <c r="B9" s="4">
        <v>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>
        <v>0</v>
      </c>
      <c r="Q9">
        <f t="shared" si="0"/>
        <v>12</v>
      </c>
    </row>
    <row r="10" spans="1:17" ht="12.75">
      <c r="A10" s="13">
        <v>35</v>
      </c>
      <c r="B10" s="5">
        <v>5</v>
      </c>
      <c r="C10" s="2"/>
      <c r="D10" s="2" t="s">
        <v>21</v>
      </c>
      <c r="E10" s="2"/>
      <c r="F10" s="2"/>
      <c r="G10" s="2"/>
      <c r="H10" s="2"/>
      <c r="I10" s="2"/>
      <c r="J10" s="2"/>
      <c r="K10" s="2"/>
      <c r="N10" s="2"/>
      <c r="O10" s="2">
        <v>1</v>
      </c>
      <c r="Q10">
        <f t="shared" si="0"/>
        <v>11</v>
      </c>
    </row>
    <row r="11" spans="1:17" ht="12.75">
      <c r="A11" s="13">
        <v>36</v>
      </c>
      <c r="B11" s="5">
        <v>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>
        <v>1</v>
      </c>
      <c r="Q11">
        <f t="shared" si="0"/>
        <v>11</v>
      </c>
    </row>
    <row r="12" spans="1:17" ht="12.75">
      <c r="A12" s="13">
        <v>37</v>
      </c>
      <c r="B12" s="5">
        <v>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>
        <v>1</v>
      </c>
      <c r="Q12">
        <f t="shared" si="0"/>
        <v>11</v>
      </c>
    </row>
    <row r="13" spans="1:17" ht="12.75">
      <c r="A13" s="13">
        <v>38</v>
      </c>
      <c r="B13" s="5">
        <v>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O13" s="2">
        <v>1</v>
      </c>
      <c r="Q13">
        <f t="shared" si="0"/>
        <v>11</v>
      </c>
    </row>
    <row r="14" spans="1:17" ht="12.75">
      <c r="A14" s="13">
        <v>39</v>
      </c>
      <c r="B14" s="5">
        <v>9</v>
      </c>
      <c r="C14" s="2"/>
      <c r="D14" s="2"/>
      <c r="E14" s="2"/>
      <c r="F14" s="2" t="s">
        <v>21</v>
      </c>
      <c r="G14" s="2"/>
      <c r="H14" s="2"/>
      <c r="I14" s="2"/>
      <c r="J14" s="2"/>
      <c r="K14" s="2"/>
      <c r="L14" s="2"/>
      <c r="M14" s="2"/>
      <c r="N14" s="2"/>
      <c r="O14" s="2">
        <v>2</v>
      </c>
      <c r="Q14">
        <f t="shared" si="0"/>
        <v>10</v>
      </c>
    </row>
    <row r="15" spans="1:17" ht="12.75">
      <c r="A15" s="13">
        <v>40</v>
      </c>
      <c r="B15" s="5">
        <v>10</v>
      </c>
      <c r="C15" s="2"/>
      <c r="D15" s="2"/>
      <c r="E15" s="2"/>
      <c r="F15" s="2"/>
      <c r="G15" s="2"/>
      <c r="H15" s="2" t="s">
        <v>21</v>
      </c>
      <c r="I15" s="2"/>
      <c r="J15" s="2"/>
      <c r="K15" s="2"/>
      <c r="L15" s="2"/>
      <c r="M15" s="2"/>
      <c r="N15" s="2"/>
      <c r="O15" s="2">
        <v>3</v>
      </c>
      <c r="Q15">
        <f t="shared" si="0"/>
        <v>9</v>
      </c>
    </row>
    <row r="16" spans="1:17" ht="12.75">
      <c r="A16" s="13">
        <v>41</v>
      </c>
      <c r="B16" s="5">
        <v>11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 t="s">
        <v>21</v>
      </c>
      <c r="O16" s="2">
        <v>4</v>
      </c>
      <c r="Q16">
        <f t="shared" si="0"/>
        <v>8</v>
      </c>
    </row>
    <row r="17" spans="1:17" ht="12.75">
      <c r="A17" s="13">
        <v>42</v>
      </c>
      <c r="B17" s="5">
        <v>12</v>
      </c>
      <c r="C17" s="2"/>
      <c r="D17" s="2"/>
      <c r="E17" s="2"/>
      <c r="F17" s="2"/>
      <c r="G17" s="2"/>
      <c r="H17" s="2"/>
      <c r="I17" s="2"/>
      <c r="J17" s="2" t="s">
        <v>21</v>
      </c>
      <c r="K17" s="2"/>
      <c r="L17" s="2"/>
      <c r="M17" s="2"/>
      <c r="N17" s="2"/>
      <c r="O17" s="2">
        <v>5</v>
      </c>
      <c r="Q17">
        <f t="shared" si="0"/>
        <v>7</v>
      </c>
    </row>
    <row r="18" spans="1:17" ht="12.75">
      <c r="A18" s="13">
        <v>43</v>
      </c>
      <c r="B18" s="5">
        <v>13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>
        <v>5</v>
      </c>
      <c r="Q18">
        <f t="shared" si="0"/>
        <v>7</v>
      </c>
    </row>
    <row r="19" spans="1:17" ht="12.75">
      <c r="A19" s="13">
        <v>44</v>
      </c>
      <c r="B19" s="5">
        <v>14</v>
      </c>
      <c r="C19" s="2"/>
      <c r="D19" s="2"/>
      <c r="E19" s="2"/>
      <c r="F19" s="2"/>
      <c r="G19" s="2"/>
      <c r="H19" s="2"/>
      <c r="I19" s="2"/>
      <c r="J19" s="2"/>
      <c r="K19" s="2" t="s">
        <v>21</v>
      </c>
      <c r="L19" s="2"/>
      <c r="M19" s="2" t="s">
        <v>21</v>
      </c>
      <c r="N19" s="2"/>
      <c r="O19" s="2">
        <v>7</v>
      </c>
      <c r="Q19">
        <f t="shared" si="0"/>
        <v>5</v>
      </c>
    </row>
    <row r="20" spans="1:17" ht="12.75">
      <c r="A20" s="13">
        <v>45</v>
      </c>
      <c r="B20" s="5">
        <v>15</v>
      </c>
      <c r="C20" s="2"/>
      <c r="D20" s="2"/>
      <c r="E20" s="2"/>
      <c r="F20" s="2"/>
      <c r="G20" s="2"/>
      <c r="H20" s="2"/>
      <c r="I20" s="2"/>
      <c r="J20" s="2"/>
      <c r="K20" s="2"/>
      <c r="L20" s="2" t="s">
        <v>21</v>
      </c>
      <c r="N20" s="2"/>
      <c r="O20" s="2">
        <v>8</v>
      </c>
      <c r="Q20">
        <f t="shared" si="0"/>
        <v>4</v>
      </c>
    </row>
    <row r="21" spans="1:17" ht="12.75">
      <c r="A21" s="13">
        <v>46</v>
      </c>
      <c r="B21" s="5">
        <v>16</v>
      </c>
      <c r="C21" s="2"/>
      <c r="D21" s="2"/>
      <c r="E21" s="2" t="s">
        <v>21</v>
      </c>
      <c r="F21" s="2"/>
      <c r="G21" s="2"/>
      <c r="H21" s="2"/>
      <c r="I21" s="2" t="s">
        <v>21</v>
      </c>
      <c r="J21" s="2"/>
      <c r="K21" s="2"/>
      <c r="M21" s="2"/>
      <c r="O21" s="2">
        <v>10</v>
      </c>
      <c r="Q21">
        <f t="shared" si="0"/>
        <v>2</v>
      </c>
    </row>
    <row r="22" spans="1:17" ht="12.75">
      <c r="A22" s="13">
        <v>47</v>
      </c>
      <c r="B22" s="5">
        <v>17</v>
      </c>
      <c r="C22" s="2" t="s">
        <v>21</v>
      </c>
      <c r="D22" s="2"/>
      <c r="E22" s="2"/>
      <c r="F22" s="2"/>
      <c r="G22" s="2"/>
      <c r="H22" s="2"/>
      <c r="I22" s="2"/>
      <c r="J22" s="2"/>
      <c r="K22" s="2"/>
      <c r="M22" s="2"/>
      <c r="N22" s="2"/>
      <c r="O22" s="2">
        <v>11</v>
      </c>
      <c r="Q22">
        <f t="shared" si="0"/>
        <v>1</v>
      </c>
    </row>
    <row r="23" spans="1:17" ht="12.75">
      <c r="A23" s="13">
        <v>48</v>
      </c>
      <c r="B23" s="5">
        <v>18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>
        <v>11</v>
      </c>
      <c r="Q23">
        <f t="shared" si="0"/>
        <v>1</v>
      </c>
    </row>
    <row r="24" spans="1:17" ht="12.75">
      <c r="A24" s="13">
        <v>49</v>
      </c>
      <c r="B24" s="5">
        <v>19</v>
      </c>
      <c r="C24" s="2"/>
      <c r="D24" s="2"/>
      <c r="E24" s="2"/>
      <c r="F24" s="2"/>
      <c r="G24" s="2" t="s">
        <v>21</v>
      </c>
      <c r="H24" s="2"/>
      <c r="I24" s="2"/>
      <c r="J24" s="2"/>
      <c r="K24" s="2"/>
      <c r="L24" s="2"/>
      <c r="N24" s="2"/>
      <c r="O24" s="2">
        <v>12</v>
      </c>
      <c r="Q24">
        <f t="shared" si="0"/>
        <v>0</v>
      </c>
    </row>
    <row r="25" spans="1:15" ht="12.75">
      <c r="A25" s="13">
        <v>50</v>
      </c>
      <c r="B25" s="5">
        <v>20</v>
      </c>
      <c r="C25" s="2"/>
      <c r="D25" s="2"/>
      <c r="E25" s="2"/>
      <c r="F25" s="2"/>
      <c r="G25" s="2"/>
      <c r="H25" s="2"/>
      <c r="I25" s="2"/>
      <c r="J25" s="2"/>
      <c r="K25" s="2"/>
      <c r="L25" s="2"/>
      <c r="O25" s="2"/>
    </row>
    <row r="26" spans="1:15" ht="12.75">
      <c r="A26" s="13">
        <v>51</v>
      </c>
      <c r="B26" s="5">
        <v>21</v>
      </c>
      <c r="C26" s="2"/>
      <c r="D26" s="2"/>
      <c r="E26" s="2"/>
      <c r="F26" s="2"/>
      <c r="G26" s="2"/>
      <c r="H26" s="2"/>
      <c r="I26" s="2"/>
      <c r="J26" s="2"/>
      <c r="K26" s="2"/>
      <c r="L26" s="2"/>
      <c r="N26" s="2"/>
      <c r="O26" s="2"/>
    </row>
    <row r="27" spans="1:15" ht="12.75">
      <c r="A27" s="13">
        <v>52</v>
      </c>
      <c r="B27" s="5">
        <v>22</v>
      </c>
      <c r="C27" s="2"/>
      <c r="D27" s="2"/>
      <c r="E27" s="2"/>
      <c r="F27" s="2"/>
      <c r="G27" s="2"/>
      <c r="H27" s="2"/>
      <c r="I27" s="2"/>
      <c r="J27" s="2"/>
      <c r="K27" s="2"/>
      <c r="L27" s="2"/>
      <c r="N27" s="2"/>
      <c r="O27" s="2"/>
    </row>
    <row r="28" spans="1:15" ht="12.75">
      <c r="A28" s="13">
        <v>53</v>
      </c>
      <c r="B28" s="5">
        <v>23</v>
      </c>
      <c r="C28" s="2"/>
      <c r="D28" s="2"/>
      <c r="E28" s="2"/>
      <c r="F28" s="2"/>
      <c r="G28" s="2"/>
      <c r="H28" s="2"/>
      <c r="I28" s="2"/>
      <c r="J28" s="2"/>
      <c r="K28" s="2"/>
      <c r="L28" s="2"/>
      <c r="N28" s="2"/>
      <c r="O28" s="2"/>
    </row>
    <row r="29" spans="1:15" ht="12.75">
      <c r="A29" s="13">
        <v>54</v>
      </c>
      <c r="B29" s="5">
        <v>24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>
      <c r="A30" s="13">
        <v>55</v>
      </c>
      <c r="B30" s="5">
        <v>25</v>
      </c>
      <c r="C30" s="2"/>
      <c r="D30" s="2"/>
      <c r="E30" s="2"/>
      <c r="F30" s="2"/>
      <c r="G30" s="2"/>
      <c r="H30" s="2"/>
      <c r="I30" s="2"/>
      <c r="J30" s="2"/>
      <c r="K30" s="2"/>
      <c r="L30" s="2"/>
      <c r="N30" s="2"/>
      <c r="O30" s="2"/>
    </row>
    <row r="31" spans="1:15" ht="12.75">
      <c r="A31" s="13">
        <v>56</v>
      </c>
      <c r="B31" s="5">
        <v>26</v>
      </c>
      <c r="C31" s="2"/>
      <c r="D31" s="2"/>
      <c r="E31" s="2"/>
      <c r="F31" s="2"/>
      <c r="G31" s="2"/>
      <c r="H31" s="2"/>
      <c r="I31" s="2"/>
      <c r="J31" s="2"/>
      <c r="K31" s="2"/>
      <c r="L31" s="2"/>
      <c r="N31" s="2"/>
      <c r="O31" s="2"/>
    </row>
    <row r="32" spans="1:15" ht="12.75">
      <c r="A32" s="13">
        <v>57</v>
      </c>
      <c r="B32" s="5">
        <v>27</v>
      </c>
      <c r="C32" s="2"/>
      <c r="D32" s="2"/>
      <c r="E32" s="2"/>
      <c r="F32" s="2"/>
      <c r="G32" s="2"/>
      <c r="H32" s="2"/>
      <c r="I32" s="2"/>
      <c r="J32" s="2"/>
      <c r="K32" s="2"/>
      <c r="L32" s="2"/>
      <c r="N32" s="2"/>
      <c r="O32" s="2"/>
    </row>
    <row r="33" spans="1:15" ht="12.75">
      <c r="A33" s="13">
        <v>58</v>
      </c>
      <c r="B33" s="5">
        <v>28</v>
      </c>
      <c r="C33" s="2"/>
      <c r="D33" s="2"/>
      <c r="E33" s="2"/>
      <c r="F33" s="2"/>
      <c r="G33" s="2"/>
      <c r="H33" s="2"/>
      <c r="I33" s="2"/>
      <c r="J33" s="2"/>
      <c r="K33" s="2"/>
      <c r="L33" s="2"/>
      <c r="N33" s="2"/>
      <c r="O33" s="2"/>
    </row>
    <row r="34" spans="1:15" ht="12.75">
      <c r="A34" s="13">
        <v>59</v>
      </c>
      <c r="B34" s="5">
        <v>29</v>
      </c>
      <c r="C34" s="2"/>
      <c r="D34" s="2"/>
      <c r="E34" s="2"/>
      <c r="F34" s="2"/>
      <c r="G34" s="2"/>
      <c r="H34" s="2"/>
      <c r="I34" s="2"/>
      <c r="J34" s="2"/>
      <c r="K34" s="2"/>
      <c r="L34" s="2"/>
      <c r="N34" s="2"/>
      <c r="O34" s="2"/>
    </row>
    <row r="35" spans="1:15" ht="12.75">
      <c r="A35" s="13">
        <v>60</v>
      </c>
      <c r="B35" s="5">
        <v>30</v>
      </c>
      <c r="C35" s="2"/>
      <c r="D35" s="2"/>
      <c r="E35" s="2"/>
      <c r="F35" s="2"/>
      <c r="G35" s="2"/>
      <c r="H35" s="2"/>
      <c r="I35" s="2"/>
      <c r="J35" s="2"/>
      <c r="K35" s="2"/>
      <c r="L35" s="2"/>
      <c r="N35" s="2"/>
      <c r="O35" s="2"/>
    </row>
    <row r="36" spans="1:15" ht="12.75">
      <c r="A36" s="13">
        <v>61</v>
      </c>
      <c r="B36" s="5">
        <v>31</v>
      </c>
      <c r="C36" s="2"/>
      <c r="D36" s="2"/>
      <c r="E36" s="2"/>
      <c r="F36" s="2"/>
      <c r="G36" s="2"/>
      <c r="H36" s="2"/>
      <c r="I36" s="2"/>
      <c r="J36" s="2"/>
      <c r="K36" s="2"/>
      <c r="L36" s="2"/>
      <c r="N36" s="2"/>
      <c r="O36" s="2"/>
    </row>
    <row r="37" spans="1:15" ht="12.75">
      <c r="A37" s="13">
        <v>62</v>
      </c>
      <c r="B37" s="5">
        <v>32</v>
      </c>
      <c r="C37" s="2"/>
      <c r="D37" s="2"/>
      <c r="E37" s="2"/>
      <c r="F37" s="2"/>
      <c r="G37" s="2"/>
      <c r="H37" s="2"/>
      <c r="I37" s="2"/>
      <c r="J37" s="2"/>
      <c r="K37" s="2"/>
      <c r="L37" s="2"/>
      <c r="N37" s="2"/>
      <c r="O37" s="2"/>
    </row>
    <row r="38" spans="1:15" ht="12.75">
      <c r="A38" s="13">
        <v>63</v>
      </c>
      <c r="B38" s="5">
        <v>33</v>
      </c>
      <c r="C38" s="2"/>
      <c r="D38" s="2"/>
      <c r="E38" s="2"/>
      <c r="F38" s="2"/>
      <c r="G38" s="2"/>
      <c r="H38" s="2"/>
      <c r="I38" s="2"/>
      <c r="J38" s="2"/>
      <c r="K38" s="2"/>
      <c r="L38" s="2"/>
      <c r="N38" s="2"/>
      <c r="O38" s="2"/>
    </row>
    <row r="39" spans="1:15" ht="12.75">
      <c r="A39" s="13">
        <v>64</v>
      </c>
      <c r="B39" s="5">
        <v>34</v>
      </c>
      <c r="C39" s="2"/>
      <c r="D39" s="2"/>
      <c r="E39" s="2"/>
      <c r="F39" s="2"/>
      <c r="G39" s="2"/>
      <c r="H39" s="2"/>
      <c r="I39" s="2"/>
      <c r="J39" s="2"/>
      <c r="K39" s="2"/>
      <c r="L39" s="2"/>
      <c r="N39" s="2"/>
      <c r="O39" s="2"/>
    </row>
    <row r="40" spans="1:15" ht="12.75">
      <c r="A40" s="13">
        <v>65</v>
      </c>
      <c r="B40" s="5">
        <v>35</v>
      </c>
      <c r="C40" s="2"/>
      <c r="D40" s="2"/>
      <c r="E40" s="2"/>
      <c r="F40" s="2"/>
      <c r="G40" s="2"/>
      <c r="H40" s="2"/>
      <c r="I40" s="2"/>
      <c r="J40" s="2"/>
      <c r="K40" s="2"/>
      <c r="L40" s="2"/>
      <c r="N40" s="2"/>
      <c r="O40" s="2"/>
    </row>
    <row r="41" spans="1:15" ht="12.75">
      <c r="A41" s="3"/>
      <c r="B41" s="5"/>
      <c r="C41" s="2"/>
      <c r="D41" s="2"/>
      <c r="E41" s="2"/>
      <c r="F41" s="2"/>
      <c r="G41" s="2"/>
      <c r="H41" s="2"/>
      <c r="I41" s="2"/>
      <c r="J41" s="2"/>
      <c r="K41" s="2"/>
      <c r="L41" s="2"/>
      <c r="N41" s="2"/>
      <c r="O41" s="2"/>
    </row>
    <row r="42" spans="1:14" ht="12.75">
      <c r="A42" t="s">
        <v>14</v>
      </c>
      <c r="C42" s="6">
        <v>17</v>
      </c>
      <c r="D42" s="6">
        <v>5</v>
      </c>
      <c r="E42" s="6">
        <v>16</v>
      </c>
      <c r="F42" s="6">
        <v>9</v>
      </c>
      <c r="G42" s="6">
        <v>19</v>
      </c>
      <c r="H42" s="6">
        <v>10</v>
      </c>
      <c r="I42" s="6">
        <v>16</v>
      </c>
      <c r="J42" s="6">
        <v>12</v>
      </c>
      <c r="K42" s="6">
        <v>14</v>
      </c>
      <c r="L42" s="6">
        <v>15</v>
      </c>
      <c r="M42" s="6">
        <v>14</v>
      </c>
      <c r="N42" s="6">
        <v>11</v>
      </c>
    </row>
    <row r="44" spans="1:14" ht="12.75">
      <c r="A44" s="1" t="s">
        <v>0</v>
      </c>
      <c r="C44" s="2">
        <f>AVERAGE(C42:N42)</f>
        <v>13.166666666666666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1" t="s">
        <v>1</v>
      </c>
      <c r="C45" s="2">
        <f>SQRT(VAR(C42:N42)/12)</f>
        <v>1.133734331910935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1" t="s">
        <v>2</v>
      </c>
      <c r="C46" s="2">
        <f>MAX(C42:N42)</f>
        <v>19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8" ht="12.75">
      <c r="A48" t="s">
        <v>31</v>
      </c>
    </row>
    <row r="49" ht="12.75">
      <c r="A49" t="s">
        <v>19</v>
      </c>
    </row>
    <row r="50" ht="12.75">
      <c r="A50" t="s">
        <v>3</v>
      </c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0"/>
  <sheetViews>
    <sheetView zoomScale="75" zoomScaleNormal="75" workbookViewId="0" topLeftCell="A6">
      <selection activeCell="A48" sqref="A48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1" ht="12.75">
      <c r="A1" t="s">
        <v>7</v>
      </c>
    </row>
    <row r="2" ht="12.75">
      <c r="A2">
        <v>2007</v>
      </c>
    </row>
    <row r="3" ht="12.75">
      <c r="A3" s="1" t="s">
        <v>26</v>
      </c>
    </row>
    <row r="4" spans="3:17" ht="12.75" customHeight="1">
      <c r="C4" s="14" t="s">
        <v>11</v>
      </c>
      <c r="D4" s="15"/>
      <c r="E4" s="15"/>
      <c r="F4" s="16"/>
      <c r="G4" s="16"/>
      <c r="H4" s="16"/>
      <c r="I4" s="16"/>
      <c r="J4" s="16"/>
      <c r="K4" s="16"/>
      <c r="L4" s="16"/>
      <c r="M4" s="16"/>
      <c r="N4" s="16"/>
      <c r="O4" t="s">
        <v>12</v>
      </c>
      <c r="Q4" t="s">
        <v>13</v>
      </c>
    </row>
    <row r="5" spans="1:15" ht="12.75">
      <c r="A5" s="3" t="s">
        <v>9</v>
      </c>
      <c r="B5" s="3" t="s">
        <v>10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/>
    </row>
    <row r="6" spans="1:17" ht="12.75">
      <c r="A6" s="13">
        <v>31.12</v>
      </c>
      <c r="B6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>
        <v>0</v>
      </c>
      <c r="Q6">
        <f>(12-O6)</f>
        <v>12</v>
      </c>
    </row>
    <row r="7" spans="1:17" ht="12.75">
      <c r="A7" s="13">
        <v>32</v>
      </c>
      <c r="B7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>
        <v>0</v>
      </c>
      <c r="Q7">
        <f>(12-O7)</f>
        <v>12</v>
      </c>
    </row>
    <row r="8" spans="1:17" ht="12.75">
      <c r="A8" s="13">
        <v>33</v>
      </c>
      <c r="B8" s="4">
        <v>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>
        <v>0</v>
      </c>
      <c r="Q8">
        <f>(12-O8)</f>
        <v>12</v>
      </c>
    </row>
    <row r="9" spans="1:17" ht="12.75">
      <c r="A9" s="13">
        <v>34</v>
      </c>
      <c r="B9" s="4">
        <v>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>
        <v>0</v>
      </c>
      <c r="Q9">
        <f>(12-O9)</f>
        <v>12</v>
      </c>
    </row>
    <row r="10" spans="1:17" ht="12.75">
      <c r="A10" s="13">
        <v>35</v>
      </c>
      <c r="B10" s="5">
        <v>5</v>
      </c>
      <c r="C10" s="2"/>
      <c r="D10" s="2"/>
      <c r="E10" s="2"/>
      <c r="F10" s="2"/>
      <c r="G10" s="2"/>
      <c r="H10" s="2"/>
      <c r="I10" s="2"/>
      <c r="J10" s="2"/>
      <c r="K10" s="2"/>
      <c r="M10" s="2"/>
      <c r="O10" s="2">
        <v>0</v>
      </c>
      <c r="Q10">
        <f>(12-O10)</f>
        <v>12</v>
      </c>
    </row>
    <row r="11" spans="1:17" ht="12.75">
      <c r="A11" s="13">
        <v>36</v>
      </c>
      <c r="B11" s="5">
        <v>6</v>
      </c>
      <c r="C11" s="2"/>
      <c r="D11" s="2"/>
      <c r="E11" s="2"/>
      <c r="F11" s="2"/>
      <c r="G11" s="2"/>
      <c r="H11" s="2"/>
      <c r="I11" s="2"/>
      <c r="J11" s="2"/>
      <c r="K11" s="2"/>
      <c r="M11" s="2"/>
      <c r="N11" s="2"/>
      <c r="O11" s="2">
        <v>0</v>
      </c>
      <c r="Q11">
        <f aca="true" t="shared" si="0" ref="Q11:Q28">(12-O11)</f>
        <v>12</v>
      </c>
    </row>
    <row r="12" spans="1:17" ht="12.75">
      <c r="A12" s="13">
        <v>37</v>
      </c>
      <c r="B12" s="5">
        <v>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>
        <v>0</v>
      </c>
      <c r="Q12">
        <f t="shared" si="0"/>
        <v>12</v>
      </c>
    </row>
    <row r="13" spans="1:17" ht="12.75">
      <c r="A13" s="13">
        <v>38</v>
      </c>
      <c r="B13" s="5">
        <v>8</v>
      </c>
      <c r="C13" s="2"/>
      <c r="D13" s="2"/>
      <c r="E13" s="2"/>
      <c r="F13" s="2"/>
      <c r="G13" s="2"/>
      <c r="H13" s="2"/>
      <c r="I13" s="2" t="s">
        <v>21</v>
      </c>
      <c r="J13" s="2"/>
      <c r="K13" s="2"/>
      <c r="L13" s="2"/>
      <c r="M13" s="2"/>
      <c r="N13" s="2"/>
      <c r="O13" s="2">
        <v>1</v>
      </c>
      <c r="Q13">
        <f t="shared" si="0"/>
        <v>11</v>
      </c>
    </row>
    <row r="14" spans="1:17" ht="12.75">
      <c r="A14" s="13">
        <v>39</v>
      </c>
      <c r="B14" s="5">
        <v>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>
        <v>1</v>
      </c>
      <c r="Q14">
        <f t="shared" si="0"/>
        <v>11</v>
      </c>
    </row>
    <row r="15" spans="1:17" ht="12.75">
      <c r="A15" s="13">
        <v>40</v>
      </c>
      <c r="B15" s="5">
        <v>10</v>
      </c>
      <c r="C15" s="2"/>
      <c r="D15" s="2"/>
      <c r="E15" s="2"/>
      <c r="F15" s="2" t="s">
        <v>21</v>
      </c>
      <c r="G15" s="2"/>
      <c r="H15" s="2"/>
      <c r="I15" s="2"/>
      <c r="J15" s="2"/>
      <c r="K15" s="2"/>
      <c r="L15" s="2" t="s">
        <v>21</v>
      </c>
      <c r="M15" s="2"/>
      <c r="N15" s="2"/>
      <c r="O15" s="2">
        <v>3</v>
      </c>
      <c r="Q15">
        <f t="shared" si="0"/>
        <v>9</v>
      </c>
    </row>
    <row r="16" spans="1:17" ht="12.75">
      <c r="A16" s="13">
        <v>41</v>
      </c>
      <c r="B16" s="5">
        <v>11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>
        <v>3</v>
      </c>
      <c r="Q16">
        <f t="shared" si="0"/>
        <v>9</v>
      </c>
    </row>
    <row r="17" spans="1:17" ht="12.75">
      <c r="A17" s="13">
        <v>42</v>
      </c>
      <c r="B17" s="5">
        <v>12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>
        <v>3</v>
      </c>
      <c r="Q17">
        <f t="shared" si="0"/>
        <v>9</v>
      </c>
    </row>
    <row r="18" spans="1:17" ht="12.75">
      <c r="A18" s="13">
        <v>43</v>
      </c>
      <c r="B18" s="5">
        <v>13</v>
      </c>
      <c r="C18" s="2"/>
      <c r="D18" s="2"/>
      <c r="E18" s="2"/>
      <c r="F18" s="2"/>
      <c r="G18" s="2" t="s">
        <v>21</v>
      </c>
      <c r="H18" s="2"/>
      <c r="I18" s="2"/>
      <c r="J18" s="2"/>
      <c r="K18" s="2"/>
      <c r="M18" s="2"/>
      <c r="N18" s="2"/>
      <c r="O18" s="2">
        <v>4</v>
      </c>
      <c r="Q18">
        <f t="shared" si="0"/>
        <v>8</v>
      </c>
    </row>
    <row r="19" spans="1:17" ht="12.75">
      <c r="A19" s="13">
        <v>44</v>
      </c>
      <c r="B19" s="5">
        <v>14</v>
      </c>
      <c r="C19" s="2"/>
      <c r="D19" s="2"/>
      <c r="E19" s="2"/>
      <c r="F19" s="2"/>
      <c r="G19" s="2"/>
      <c r="H19" s="2"/>
      <c r="I19" s="2"/>
      <c r="J19" s="2"/>
      <c r="K19" s="2"/>
      <c r="M19" s="2"/>
      <c r="N19" s="2"/>
      <c r="O19" s="2">
        <v>4</v>
      </c>
      <c r="Q19">
        <f t="shared" si="0"/>
        <v>8</v>
      </c>
    </row>
    <row r="20" spans="1:17" ht="12.75">
      <c r="A20" s="13">
        <v>45</v>
      </c>
      <c r="B20" s="5">
        <v>15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4</v>
      </c>
      <c r="Q20">
        <f t="shared" si="0"/>
        <v>8</v>
      </c>
    </row>
    <row r="21" spans="1:17" ht="12.75">
      <c r="A21" s="13">
        <v>46</v>
      </c>
      <c r="B21" s="5">
        <v>16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O21" s="2">
        <v>4</v>
      </c>
      <c r="Q21">
        <f t="shared" si="0"/>
        <v>8</v>
      </c>
    </row>
    <row r="22" spans="1:17" ht="12.75">
      <c r="A22" s="13">
        <v>47</v>
      </c>
      <c r="B22" s="5">
        <v>17</v>
      </c>
      <c r="C22" s="2" t="s">
        <v>21</v>
      </c>
      <c r="D22" s="2"/>
      <c r="E22" s="2"/>
      <c r="F22" s="2"/>
      <c r="G22" s="2"/>
      <c r="H22" s="2"/>
      <c r="I22" s="2"/>
      <c r="J22" s="2"/>
      <c r="K22" s="2"/>
      <c r="M22" s="2"/>
      <c r="N22" s="2"/>
      <c r="O22" s="2">
        <v>5</v>
      </c>
      <c r="Q22">
        <f t="shared" si="0"/>
        <v>7</v>
      </c>
    </row>
    <row r="23" spans="1:17" ht="12.75">
      <c r="A23" s="13">
        <v>48</v>
      </c>
      <c r="B23" s="5">
        <v>18</v>
      </c>
      <c r="C23" s="2"/>
      <c r="D23" s="2"/>
      <c r="E23" s="2"/>
      <c r="F23" s="2"/>
      <c r="G23" s="2"/>
      <c r="H23" s="2"/>
      <c r="I23" s="2"/>
      <c r="J23" s="2"/>
      <c r="K23" s="2" t="s">
        <v>21</v>
      </c>
      <c r="L23" s="2"/>
      <c r="N23" s="2" t="s">
        <v>21</v>
      </c>
      <c r="O23" s="2">
        <v>7</v>
      </c>
      <c r="Q23">
        <f t="shared" si="0"/>
        <v>5</v>
      </c>
    </row>
    <row r="24" spans="1:17" ht="12.75">
      <c r="A24" s="13">
        <v>49</v>
      </c>
      <c r="B24" s="5">
        <v>19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>
        <v>7</v>
      </c>
      <c r="Q24">
        <f t="shared" si="0"/>
        <v>5</v>
      </c>
    </row>
    <row r="25" spans="1:17" ht="12.75">
      <c r="A25" s="13">
        <v>50</v>
      </c>
      <c r="B25" s="5">
        <v>20</v>
      </c>
      <c r="C25" s="2"/>
      <c r="D25" s="2" t="s">
        <v>21</v>
      </c>
      <c r="E25" s="2" t="s">
        <v>21</v>
      </c>
      <c r="F25" s="2"/>
      <c r="G25" s="2"/>
      <c r="H25" s="2"/>
      <c r="I25" s="2"/>
      <c r="J25" s="2"/>
      <c r="K25" s="2"/>
      <c r="L25" s="2"/>
      <c r="O25" s="2">
        <v>9</v>
      </c>
      <c r="Q25">
        <f t="shared" si="0"/>
        <v>3</v>
      </c>
    </row>
    <row r="26" spans="1:17" ht="12.75">
      <c r="A26" s="13">
        <v>51</v>
      </c>
      <c r="B26" s="5">
        <v>21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 t="s">
        <v>21</v>
      </c>
      <c r="N26" s="2"/>
      <c r="O26" s="2">
        <v>10</v>
      </c>
      <c r="Q26">
        <f t="shared" si="0"/>
        <v>2</v>
      </c>
    </row>
    <row r="27" spans="1:17" ht="12.75">
      <c r="A27" s="13">
        <v>52</v>
      </c>
      <c r="B27" s="5">
        <v>22</v>
      </c>
      <c r="C27" s="2"/>
      <c r="D27" s="2"/>
      <c r="E27" s="2"/>
      <c r="F27" s="2"/>
      <c r="G27" s="2"/>
      <c r="H27" s="2" t="s">
        <v>21</v>
      </c>
      <c r="I27" s="2"/>
      <c r="J27" s="2"/>
      <c r="K27" s="2"/>
      <c r="L27" s="2"/>
      <c r="N27" s="2"/>
      <c r="O27" s="2">
        <v>11</v>
      </c>
      <c r="Q27">
        <f t="shared" si="0"/>
        <v>1</v>
      </c>
    </row>
    <row r="28" spans="1:17" ht="12.75">
      <c r="A28" s="13">
        <v>53</v>
      </c>
      <c r="B28" s="5">
        <v>23</v>
      </c>
      <c r="C28" s="2"/>
      <c r="D28" s="2"/>
      <c r="E28" s="2"/>
      <c r="F28" s="2"/>
      <c r="G28" s="2"/>
      <c r="H28" s="2"/>
      <c r="I28" s="2"/>
      <c r="J28" s="2" t="s">
        <v>21</v>
      </c>
      <c r="K28" s="2"/>
      <c r="L28" s="2"/>
      <c r="N28" s="2"/>
      <c r="O28" s="2">
        <v>12</v>
      </c>
      <c r="Q28">
        <f t="shared" si="0"/>
        <v>0</v>
      </c>
    </row>
    <row r="29" spans="1:15" ht="12.75">
      <c r="A29" s="13">
        <v>54</v>
      </c>
      <c r="B29" s="5">
        <v>24</v>
      </c>
      <c r="C29" s="2"/>
      <c r="D29" s="2"/>
      <c r="E29" s="2"/>
      <c r="F29" s="2"/>
      <c r="G29" s="2"/>
      <c r="H29" s="2"/>
      <c r="I29" s="2"/>
      <c r="J29" s="2"/>
      <c r="K29" s="2"/>
      <c r="L29" s="2"/>
      <c r="N29" s="2"/>
      <c r="O29" s="2"/>
    </row>
    <row r="30" spans="1:15" ht="12.75">
      <c r="A30" s="13">
        <v>55</v>
      </c>
      <c r="B30" s="5">
        <v>25</v>
      </c>
      <c r="C30" s="2"/>
      <c r="D30" s="2"/>
      <c r="E30" s="2"/>
      <c r="F30" s="2"/>
      <c r="G30" s="2"/>
      <c r="H30" s="2"/>
      <c r="I30" s="2"/>
      <c r="J30" s="2"/>
      <c r="K30" s="2"/>
      <c r="L30" s="2"/>
      <c r="N30" s="2"/>
      <c r="O30" s="2"/>
    </row>
    <row r="31" spans="1:15" ht="12.75">
      <c r="A31" s="13">
        <v>56</v>
      </c>
      <c r="B31" s="5">
        <v>26</v>
      </c>
      <c r="C31" s="2"/>
      <c r="D31" s="2"/>
      <c r="E31" s="2"/>
      <c r="F31" s="2"/>
      <c r="G31" s="2"/>
      <c r="H31" s="2"/>
      <c r="I31" s="2"/>
      <c r="J31" s="2"/>
      <c r="K31" s="2"/>
      <c r="L31" s="2"/>
      <c r="N31" s="2"/>
      <c r="O31" s="2"/>
    </row>
    <row r="32" spans="1:15" ht="12.75">
      <c r="A32" s="13">
        <v>57</v>
      </c>
      <c r="B32" s="5">
        <v>27</v>
      </c>
      <c r="C32" s="2"/>
      <c r="D32" s="2"/>
      <c r="E32" s="2"/>
      <c r="F32" s="2"/>
      <c r="G32" s="2"/>
      <c r="H32" s="2"/>
      <c r="I32" s="2"/>
      <c r="J32" s="2"/>
      <c r="K32" s="2"/>
      <c r="L32" s="2"/>
      <c r="N32" s="2"/>
      <c r="O32" s="2"/>
    </row>
    <row r="33" spans="1:15" ht="12.75">
      <c r="A33" s="13">
        <v>58</v>
      </c>
      <c r="B33" s="5">
        <v>28</v>
      </c>
      <c r="C33" s="2"/>
      <c r="D33" s="2"/>
      <c r="E33" s="2"/>
      <c r="F33" s="2"/>
      <c r="G33" s="2"/>
      <c r="H33" s="2"/>
      <c r="I33" s="2"/>
      <c r="J33" s="2"/>
      <c r="K33" s="2"/>
      <c r="L33" s="2"/>
      <c r="N33" s="2"/>
      <c r="O33" s="2"/>
    </row>
    <row r="34" spans="1:15" ht="12.75">
      <c r="A34" s="13">
        <v>59</v>
      </c>
      <c r="B34" s="5">
        <v>29</v>
      </c>
      <c r="C34" s="2"/>
      <c r="D34" s="2"/>
      <c r="E34" s="2"/>
      <c r="F34" s="2"/>
      <c r="G34" s="2"/>
      <c r="H34" s="2"/>
      <c r="I34" s="2"/>
      <c r="J34" s="2"/>
      <c r="K34" s="2"/>
      <c r="L34" s="2"/>
      <c r="N34" s="2"/>
      <c r="O34" s="2"/>
    </row>
    <row r="35" spans="1:15" ht="12.75">
      <c r="A35" s="13">
        <v>60</v>
      </c>
      <c r="B35" s="5">
        <v>30</v>
      </c>
      <c r="C35" s="2"/>
      <c r="D35" s="2"/>
      <c r="E35" s="2"/>
      <c r="F35" s="2"/>
      <c r="G35" s="2"/>
      <c r="H35" s="2"/>
      <c r="I35" s="2"/>
      <c r="J35" s="2"/>
      <c r="K35" s="2"/>
      <c r="L35" s="2"/>
      <c r="N35" s="2"/>
      <c r="O35" s="2"/>
    </row>
    <row r="36" spans="1:15" ht="12.75">
      <c r="A36" s="13">
        <v>61</v>
      </c>
      <c r="B36" s="5">
        <v>31</v>
      </c>
      <c r="C36" s="2"/>
      <c r="D36" s="2"/>
      <c r="E36" s="2"/>
      <c r="F36" s="2"/>
      <c r="G36" s="2"/>
      <c r="H36" s="2"/>
      <c r="I36" s="2"/>
      <c r="J36" s="2"/>
      <c r="K36" s="2"/>
      <c r="L36" s="2"/>
      <c r="N36" s="2"/>
      <c r="O36" s="2"/>
    </row>
    <row r="37" spans="1:15" ht="12.75">
      <c r="A37" s="13">
        <v>62</v>
      </c>
      <c r="B37" s="5">
        <v>32</v>
      </c>
      <c r="C37" s="2"/>
      <c r="D37" s="2"/>
      <c r="E37" s="2"/>
      <c r="F37" s="2"/>
      <c r="G37" s="2"/>
      <c r="H37" s="2"/>
      <c r="I37" s="2"/>
      <c r="J37" s="2"/>
      <c r="K37" s="2"/>
      <c r="L37" s="2"/>
      <c r="N37" s="2"/>
      <c r="O37" s="2"/>
    </row>
    <row r="38" spans="1:15" ht="12.75">
      <c r="A38" s="13">
        <v>63</v>
      </c>
      <c r="B38" s="5">
        <v>33</v>
      </c>
      <c r="C38" s="2"/>
      <c r="D38" s="2"/>
      <c r="E38" s="2"/>
      <c r="F38" s="2"/>
      <c r="G38" s="2"/>
      <c r="H38" s="2"/>
      <c r="I38" s="2"/>
      <c r="J38" s="2"/>
      <c r="K38" s="2"/>
      <c r="L38" s="2"/>
      <c r="N38" s="2"/>
      <c r="O38" s="2"/>
    </row>
    <row r="39" spans="1:15" ht="12.75">
      <c r="A39" s="13">
        <v>64</v>
      </c>
      <c r="B39" s="5">
        <v>34</v>
      </c>
      <c r="C39" s="2"/>
      <c r="D39" s="2"/>
      <c r="E39" s="2"/>
      <c r="F39" s="2"/>
      <c r="G39" s="2"/>
      <c r="H39" s="2"/>
      <c r="I39" s="2"/>
      <c r="J39" s="2"/>
      <c r="K39" s="2"/>
      <c r="L39" s="2"/>
      <c r="N39" s="2"/>
      <c r="O39" s="2"/>
    </row>
    <row r="40" spans="1:15" ht="12.75">
      <c r="A40" s="13">
        <v>65</v>
      </c>
      <c r="B40" s="5">
        <v>35</v>
      </c>
      <c r="C40" s="2"/>
      <c r="D40" s="2"/>
      <c r="E40" s="2"/>
      <c r="F40" s="2"/>
      <c r="G40" s="2"/>
      <c r="H40" s="2"/>
      <c r="I40" s="2"/>
      <c r="J40" s="2"/>
      <c r="K40" s="2"/>
      <c r="L40" s="2"/>
      <c r="N40" s="2"/>
      <c r="O40" s="2"/>
    </row>
    <row r="41" spans="1:15" ht="12.75">
      <c r="A41" s="3"/>
      <c r="B41" s="5"/>
      <c r="C41" s="2"/>
      <c r="D41" s="2"/>
      <c r="E41" s="2"/>
      <c r="F41" s="2"/>
      <c r="G41" s="2"/>
      <c r="H41" s="2"/>
      <c r="I41" s="2"/>
      <c r="J41" s="2"/>
      <c r="K41" s="2"/>
      <c r="L41" s="2"/>
      <c r="N41" s="2"/>
      <c r="O41" s="2"/>
    </row>
    <row r="42" spans="1:14" ht="12.75">
      <c r="A42" t="s">
        <v>14</v>
      </c>
      <c r="C42" s="6">
        <v>17</v>
      </c>
      <c r="D42" s="6">
        <v>20</v>
      </c>
      <c r="E42" s="6">
        <v>20</v>
      </c>
      <c r="F42" s="6">
        <v>10</v>
      </c>
      <c r="G42" s="6">
        <v>13</v>
      </c>
      <c r="H42" s="6">
        <v>22</v>
      </c>
      <c r="I42" s="6">
        <v>8</v>
      </c>
      <c r="J42" s="6">
        <v>23</v>
      </c>
      <c r="K42" s="6">
        <v>18</v>
      </c>
      <c r="L42" s="6">
        <v>10</v>
      </c>
      <c r="M42" s="6">
        <v>21</v>
      </c>
      <c r="N42" s="6">
        <v>18</v>
      </c>
    </row>
    <row r="44" spans="1:14" ht="12.75">
      <c r="A44" s="1" t="s">
        <v>0</v>
      </c>
      <c r="C44" s="2">
        <f>AVERAGE(C42:N42)</f>
        <v>16.666666666666668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1" t="s">
        <v>1</v>
      </c>
      <c r="C45" s="2">
        <f>SQRT(VAR(C42:N42)/12)</f>
        <v>1.4839205511145808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1" t="s">
        <v>2</v>
      </c>
      <c r="C46" s="2">
        <f>MAX(C42:N42)</f>
        <v>23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8" ht="12.75">
      <c r="A48" t="s">
        <v>32</v>
      </c>
    </row>
    <row r="49" ht="12.75">
      <c r="A49" t="s">
        <v>20</v>
      </c>
    </row>
    <row r="50" ht="12.75">
      <c r="A50" t="s">
        <v>3</v>
      </c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O46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3" ht="12.75">
      <c r="A3" s="1"/>
    </row>
    <row r="4" spans="3:14" ht="12.75">
      <c r="C4" s="14"/>
      <c r="D4" s="15"/>
      <c r="E4" s="15"/>
      <c r="F4" s="16"/>
      <c r="G4" s="16"/>
      <c r="H4" s="16"/>
      <c r="I4" s="16"/>
      <c r="J4" s="16"/>
      <c r="K4" s="16"/>
      <c r="L4" s="16"/>
      <c r="M4" s="16"/>
      <c r="N4" s="16"/>
    </row>
    <row r="5" spans="1:15" ht="12.75">
      <c r="A5" s="3"/>
      <c r="B5" s="3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2.75">
      <c r="A6" s="3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2.75">
      <c r="A7" s="3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2.75">
      <c r="A8" s="3"/>
      <c r="B8" s="4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2.75">
      <c r="A9" s="3"/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2.75">
      <c r="A10" s="3"/>
      <c r="B10" s="5"/>
      <c r="C10" s="2"/>
      <c r="D10" s="2"/>
      <c r="E10" s="2"/>
      <c r="F10" s="2"/>
      <c r="G10" s="2"/>
      <c r="H10" s="2"/>
      <c r="I10" s="2"/>
      <c r="J10" s="2"/>
      <c r="K10" s="2"/>
      <c r="M10" s="2"/>
      <c r="O10" s="2"/>
    </row>
    <row r="11" spans="1:15" ht="12.75">
      <c r="A11" s="3"/>
      <c r="B11" s="5"/>
      <c r="C11" s="2"/>
      <c r="D11" s="2"/>
      <c r="E11" s="2"/>
      <c r="F11" s="2"/>
      <c r="G11" s="2"/>
      <c r="H11" s="2"/>
      <c r="I11" s="2"/>
      <c r="J11" s="2"/>
      <c r="K11" s="2"/>
      <c r="M11" s="2"/>
      <c r="N11" s="2"/>
      <c r="O11" s="2"/>
    </row>
    <row r="12" spans="1:15" ht="12.75">
      <c r="A12" s="3"/>
      <c r="B12" s="5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s="3"/>
      <c r="B13" s="5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O13" s="2"/>
    </row>
    <row r="14" spans="1:15" ht="12.75">
      <c r="A14" s="3"/>
      <c r="B14" s="5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O14" s="2"/>
    </row>
    <row r="15" spans="1:15" ht="12.75">
      <c r="A15" s="3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2.75">
      <c r="A16" s="3"/>
      <c r="B16" s="5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2.75">
      <c r="A17" s="3"/>
      <c r="B17" s="5"/>
      <c r="C17" s="2"/>
      <c r="D17" s="2"/>
      <c r="E17" s="2"/>
      <c r="F17" s="2"/>
      <c r="G17" s="2"/>
      <c r="H17" s="2"/>
      <c r="I17" s="2"/>
      <c r="J17" s="2"/>
      <c r="K17" s="2"/>
      <c r="O17" s="2"/>
    </row>
    <row r="18" spans="1:15" ht="12.75">
      <c r="A18" s="3"/>
      <c r="B18" s="5"/>
      <c r="C18" s="2"/>
      <c r="D18" s="2"/>
      <c r="E18" s="2"/>
      <c r="F18" s="2"/>
      <c r="G18" s="2"/>
      <c r="H18" s="2"/>
      <c r="I18" s="2"/>
      <c r="J18" s="2"/>
      <c r="K18" s="2"/>
      <c r="M18" s="2"/>
      <c r="O18" s="2"/>
    </row>
    <row r="19" spans="1:15" ht="12.75">
      <c r="A19" s="3"/>
      <c r="B19" s="5"/>
      <c r="C19" s="2"/>
      <c r="D19" s="2"/>
      <c r="E19" s="2"/>
      <c r="F19" s="2"/>
      <c r="G19" s="2"/>
      <c r="H19" s="2"/>
      <c r="I19" s="2"/>
      <c r="J19" s="2"/>
      <c r="K19" s="2"/>
      <c r="M19" s="2"/>
      <c r="O19" s="2"/>
    </row>
    <row r="20" spans="1:15" ht="12.75">
      <c r="A20" s="3"/>
      <c r="B20" s="5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2.75">
      <c r="A21" s="3"/>
      <c r="B21" s="5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>
      <c r="A22" s="3"/>
      <c r="B22" s="5"/>
      <c r="C22" s="2"/>
      <c r="D22" s="2"/>
      <c r="E22" s="2"/>
      <c r="F22" s="2"/>
      <c r="G22" s="2"/>
      <c r="H22" s="2"/>
      <c r="I22" s="2"/>
      <c r="J22" s="2"/>
      <c r="K22" s="2"/>
      <c r="N22" s="2"/>
      <c r="O22" s="2"/>
    </row>
    <row r="23" spans="1:15" ht="12.75">
      <c r="A23" s="3"/>
      <c r="B23" s="5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O23" s="2"/>
    </row>
    <row r="24" spans="1:15" ht="12.75">
      <c r="A24" s="3"/>
      <c r="B24" s="5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2.75">
      <c r="A25" s="3"/>
      <c r="B25" s="5"/>
      <c r="C25" s="2"/>
      <c r="D25" s="2"/>
      <c r="E25" s="2"/>
      <c r="F25" s="2"/>
      <c r="G25" s="2"/>
      <c r="H25" s="2"/>
      <c r="I25" s="2"/>
      <c r="J25" s="2"/>
      <c r="K25" s="2"/>
      <c r="L25" s="2"/>
      <c r="O25" s="2"/>
    </row>
    <row r="26" spans="1:15" ht="12.75">
      <c r="A26" s="3"/>
      <c r="B26" s="5"/>
      <c r="C26" s="2"/>
      <c r="D26" s="2"/>
      <c r="E26" s="2"/>
      <c r="F26" s="2"/>
      <c r="G26" s="2"/>
      <c r="H26" s="2"/>
      <c r="I26" s="2"/>
      <c r="J26" s="2"/>
      <c r="K26" s="2"/>
      <c r="L26" s="2"/>
      <c r="N26" s="2"/>
      <c r="O26" s="2"/>
    </row>
    <row r="27" spans="1:15" ht="12.75">
      <c r="A27" s="3"/>
      <c r="B27" s="5"/>
      <c r="C27" s="2"/>
      <c r="D27" s="2"/>
      <c r="E27" s="2"/>
      <c r="F27" s="2"/>
      <c r="G27" s="2"/>
      <c r="H27" s="2"/>
      <c r="I27" s="2"/>
      <c r="J27" s="2"/>
      <c r="K27" s="2"/>
      <c r="L27" s="2"/>
      <c r="N27" s="2"/>
      <c r="O27" s="2"/>
    </row>
    <row r="28" spans="1:15" ht="12.75">
      <c r="A28" s="3"/>
      <c r="B28" s="5"/>
      <c r="C28" s="2"/>
      <c r="D28" s="2"/>
      <c r="E28" s="2"/>
      <c r="F28" s="2"/>
      <c r="G28" s="2"/>
      <c r="H28" s="2"/>
      <c r="I28" s="2"/>
      <c r="J28" s="2"/>
      <c r="K28" s="2"/>
      <c r="L28" s="2"/>
      <c r="N28" s="2"/>
      <c r="O28" s="2"/>
    </row>
    <row r="29" spans="1:15" ht="12.75">
      <c r="A29" s="3"/>
      <c r="B29" s="5"/>
      <c r="C29" s="2"/>
      <c r="D29" s="2"/>
      <c r="E29" s="2"/>
      <c r="F29" s="2"/>
      <c r="G29" s="2"/>
      <c r="H29" s="2"/>
      <c r="I29" s="2"/>
      <c r="J29" s="2"/>
      <c r="K29" s="2"/>
      <c r="L29" s="2"/>
      <c r="N29" s="2"/>
      <c r="O29" s="2"/>
    </row>
    <row r="30" spans="1:15" ht="12.75">
      <c r="A30" s="3"/>
      <c r="B30" s="5"/>
      <c r="C30" s="2"/>
      <c r="D30" s="2"/>
      <c r="E30" s="2"/>
      <c r="F30" s="2"/>
      <c r="G30" s="2"/>
      <c r="H30" s="2"/>
      <c r="I30" s="2"/>
      <c r="J30" s="2"/>
      <c r="K30" s="2"/>
      <c r="L30" s="2"/>
      <c r="N30" s="2"/>
      <c r="O30" s="2"/>
    </row>
    <row r="31" spans="1:15" ht="12.75">
      <c r="A31" s="3"/>
      <c r="B31" s="5"/>
      <c r="C31" s="2"/>
      <c r="D31" s="2"/>
      <c r="E31" s="2"/>
      <c r="F31" s="2"/>
      <c r="G31" s="2"/>
      <c r="H31" s="2"/>
      <c r="I31" s="2"/>
      <c r="J31" s="2"/>
      <c r="K31" s="2"/>
      <c r="L31" s="2"/>
      <c r="N31" s="2"/>
      <c r="O31" s="2"/>
    </row>
    <row r="32" spans="1:15" ht="12.75">
      <c r="A32" s="3"/>
      <c r="B32" s="5"/>
      <c r="C32" s="2"/>
      <c r="D32" s="2"/>
      <c r="E32" s="2"/>
      <c r="F32" s="2"/>
      <c r="G32" s="2"/>
      <c r="H32" s="2"/>
      <c r="I32" s="2"/>
      <c r="J32" s="2"/>
      <c r="K32" s="2"/>
      <c r="L32" s="2"/>
      <c r="N32" s="2"/>
      <c r="O32" s="2"/>
    </row>
    <row r="33" spans="1:15" ht="12.75">
      <c r="A33" s="3"/>
      <c r="B33" s="5"/>
      <c r="C33" s="2"/>
      <c r="D33" s="2"/>
      <c r="E33" s="2"/>
      <c r="F33" s="2"/>
      <c r="G33" s="2"/>
      <c r="H33" s="2"/>
      <c r="I33" s="2"/>
      <c r="J33" s="2"/>
      <c r="K33" s="2"/>
      <c r="L33" s="2"/>
      <c r="N33" s="2"/>
      <c r="O33" s="2"/>
    </row>
    <row r="34" spans="1:15" ht="12.75">
      <c r="A34" s="3"/>
      <c r="B34" s="5"/>
      <c r="C34" s="2"/>
      <c r="D34" s="2"/>
      <c r="E34" s="2"/>
      <c r="F34" s="2"/>
      <c r="G34" s="2"/>
      <c r="H34" s="2"/>
      <c r="I34" s="2"/>
      <c r="J34" s="2"/>
      <c r="K34" s="2"/>
      <c r="L34" s="2"/>
      <c r="N34" s="2"/>
      <c r="O34" s="2"/>
    </row>
    <row r="35" spans="1:15" ht="12.75">
      <c r="A35" s="3"/>
      <c r="B35" s="5"/>
      <c r="C35" s="2"/>
      <c r="D35" s="2"/>
      <c r="E35" s="2"/>
      <c r="F35" s="2"/>
      <c r="G35" s="2"/>
      <c r="H35" s="2"/>
      <c r="I35" s="2"/>
      <c r="J35" s="2"/>
      <c r="K35" s="2"/>
      <c r="L35" s="2"/>
      <c r="N35" s="2"/>
      <c r="O35" s="2"/>
    </row>
    <row r="36" spans="1:15" ht="12.75">
      <c r="A36" s="3"/>
      <c r="B36" s="5"/>
      <c r="C36" s="2"/>
      <c r="D36" s="2"/>
      <c r="E36" s="2"/>
      <c r="F36" s="2"/>
      <c r="G36" s="2"/>
      <c r="H36" s="2"/>
      <c r="I36" s="2"/>
      <c r="J36" s="2"/>
      <c r="K36" s="2"/>
      <c r="L36" s="2"/>
      <c r="N36" s="2"/>
      <c r="O36" s="2"/>
    </row>
    <row r="37" spans="1:15" ht="12.75">
      <c r="A37" s="3"/>
      <c r="B37" s="5"/>
      <c r="C37" s="2"/>
      <c r="D37" s="2"/>
      <c r="E37" s="2"/>
      <c r="F37" s="2"/>
      <c r="G37" s="2"/>
      <c r="H37" s="2"/>
      <c r="I37" s="2"/>
      <c r="J37" s="2"/>
      <c r="K37" s="2"/>
      <c r="L37" s="2"/>
      <c r="N37" s="2"/>
      <c r="O37" s="2"/>
    </row>
    <row r="38" spans="1:15" ht="12.75">
      <c r="A38" s="3"/>
      <c r="B38" s="5"/>
      <c r="C38" s="2"/>
      <c r="D38" s="2"/>
      <c r="E38" s="2"/>
      <c r="F38" s="2"/>
      <c r="G38" s="2"/>
      <c r="H38" s="2"/>
      <c r="I38" s="2"/>
      <c r="J38" s="2"/>
      <c r="K38" s="2"/>
      <c r="L38" s="2"/>
      <c r="N38" s="2"/>
      <c r="O38" s="2"/>
    </row>
    <row r="39" spans="1:15" ht="12.75">
      <c r="A39" s="3"/>
      <c r="B39" s="5"/>
      <c r="C39" s="2"/>
      <c r="D39" s="2"/>
      <c r="E39" s="2"/>
      <c r="F39" s="2"/>
      <c r="G39" s="2"/>
      <c r="H39" s="2"/>
      <c r="I39" s="2"/>
      <c r="J39" s="2"/>
      <c r="K39" s="2"/>
      <c r="L39" s="2"/>
      <c r="N39" s="2"/>
      <c r="O39" s="2"/>
    </row>
    <row r="40" spans="1:15" ht="12.75">
      <c r="A40" s="3"/>
      <c r="B40" s="5"/>
      <c r="C40" s="2"/>
      <c r="D40" s="2"/>
      <c r="E40" s="2"/>
      <c r="F40" s="2"/>
      <c r="G40" s="2"/>
      <c r="H40" s="2"/>
      <c r="I40" s="2"/>
      <c r="J40" s="2"/>
      <c r="K40" s="2"/>
      <c r="L40" s="2"/>
      <c r="N40" s="2"/>
      <c r="O40" s="2"/>
    </row>
    <row r="41" spans="1:15" ht="12.75">
      <c r="A41" s="3"/>
      <c r="B41" s="5"/>
      <c r="C41" s="2"/>
      <c r="D41" s="2"/>
      <c r="E41" s="2"/>
      <c r="F41" s="2"/>
      <c r="G41" s="2"/>
      <c r="H41" s="2"/>
      <c r="I41" s="2"/>
      <c r="J41" s="2"/>
      <c r="K41" s="2"/>
      <c r="L41" s="2"/>
      <c r="N41" s="2"/>
      <c r="O41" s="2"/>
    </row>
    <row r="42" spans="3:14" ht="12.75"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4" spans="1:14" ht="12.75">
      <c r="A44" s="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O46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3" ht="12.75">
      <c r="A3" s="1"/>
    </row>
    <row r="4" spans="3:14" ht="12.75">
      <c r="C4" s="14"/>
      <c r="D4" s="15"/>
      <c r="E4" s="15"/>
      <c r="F4" s="16"/>
      <c r="G4" s="16"/>
      <c r="H4" s="16"/>
      <c r="I4" s="16"/>
      <c r="J4" s="16"/>
      <c r="K4" s="16"/>
      <c r="L4" s="16"/>
      <c r="M4" s="16"/>
      <c r="N4" s="16"/>
    </row>
    <row r="5" spans="1:15" ht="12.75">
      <c r="A5" s="3"/>
      <c r="B5" s="3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2.75">
      <c r="A6" s="3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2.75">
      <c r="A7" s="3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2.75">
      <c r="A8" s="3"/>
      <c r="B8" s="4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2.75">
      <c r="A9" s="3"/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2.75">
      <c r="A10" s="3"/>
      <c r="B10" s="5"/>
      <c r="C10" s="2"/>
      <c r="D10" s="2"/>
      <c r="E10" s="2"/>
      <c r="F10" s="2"/>
      <c r="G10" s="2"/>
      <c r="H10" s="2"/>
      <c r="I10" s="2"/>
      <c r="J10" s="2"/>
      <c r="K10" s="2"/>
      <c r="M10" s="2"/>
      <c r="O10" s="2"/>
    </row>
    <row r="11" spans="1:15" ht="12.75">
      <c r="A11" s="3"/>
      <c r="B11" s="5"/>
      <c r="C11" s="2"/>
      <c r="D11" s="2"/>
      <c r="E11" s="2"/>
      <c r="F11" s="2"/>
      <c r="G11" s="2"/>
      <c r="H11" s="2"/>
      <c r="I11" s="2"/>
      <c r="J11" s="2"/>
      <c r="K11" s="2"/>
      <c r="O11" s="2"/>
    </row>
    <row r="12" spans="1:15" ht="12.75">
      <c r="A12" s="3"/>
      <c r="B12" s="5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s="3"/>
      <c r="B13" s="5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O13" s="2"/>
    </row>
    <row r="14" spans="1:15" ht="12.75">
      <c r="A14" s="3"/>
      <c r="B14" s="5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O14" s="2"/>
    </row>
    <row r="15" spans="1:15" ht="12.75">
      <c r="A15" s="3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2.75">
      <c r="A16" s="3"/>
      <c r="B16" s="5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2.75">
      <c r="A17" s="3"/>
      <c r="B17" s="5"/>
      <c r="C17" s="2"/>
      <c r="D17" s="2"/>
      <c r="E17" s="2"/>
      <c r="F17" s="2"/>
      <c r="G17" s="2"/>
      <c r="H17" s="2"/>
      <c r="I17" s="2"/>
      <c r="J17" s="2"/>
      <c r="K17" s="2"/>
      <c r="O17" s="2"/>
    </row>
    <row r="18" spans="1:15" ht="12.75">
      <c r="A18" s="3"/>
      <c r="B18" s="5"/>
      <c r="C18" s="2"/>
      <c r="D18" s="2"/>
      <c r="E18" s="2"/>
      <c r="F18" s="2"/>
      <c r="G18" s="2"/>
      <c r="H18" s="2"/>
      <c r="I18" s="2"/>
      <c r="J18" s="2"/>
      <c r="K18" s="2"/>
      <c r="O18" s="2"/>
    </row>
    <row r="19" spans="1:15" ht="12.75">
      <c r="A19" s="3"/>
      <c r="B19" s="5"/>
      <c r="C19" s="2"/>
      <c r="D19" s="2"/>
      <c r="E19" s="2"/>
      <c r="F19" s="2"/>
      <c r="G19" s="2"/>
      <c r="H19" s="2"/>
      <c r="I19" s="2"/>
      <c r="J19" s="2"/>
      <c r="K19" s="2"/>
      <c r="M19" s="2"/>
      <c r="O19" s="2"/>
    </row>
    <row r="20" spans="1:15" ht="12.75">
      <c r="A20" s="3"/>
      <c r="B20" s="5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2.75">
      <c r="A21" s="3"/>
      <c r="B21" s="5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O21" s="2"/>
    </row>
    <row r="22" spans="1:15" ht="12.75">
      <c r="A22" s="3"/>
      <c r="B22" s="5"/>
      <c r="C22" s="2"/>
      <c r="D22" s="2"/>
      <c r="E22" s="2"/>
      <c r="F22" s="2"/>
      <c r="G22" s="2"/>
      <c r="H22" s="2"/>
      <c r="I22" s="2"/>
      <c r="J22" s="2"/>
      <c r="K22" s="2"/>
      <c r="N22" s="2"/>
      <c r="O22" s="2"/>
    </row>
    <row r="23" spans="1:15" ht="12.75">
      <c r="A23" s="3"/>
      <c r="B23" s="5"/>
      <c r="C23" s="2"/>
      <c r="D23" s="2"/>
      <c r="E23" s="2"/>
      <c r="F23" s="2"/>
      <c r="G23" s="2"/>
      <c r="H23" s="2"/>
      <c r="I23" s="2"/>
      <c r="J23" s="2"/>
      <c r="K23" s="2"/>
      <c r="L23" s="2"/>
      <c r="O23" s="2"/>
    </row>
    <row r="24" spans="1:15" ht="12.75">
      <c r="A24" s="3"/>
      <c r="B24" s="5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2.75">
      <c r="A25" s="3"/>
      <c r="B25" s="5"/>
      <c r="C25" s="2"/>
      <c r="D25" s="2"/>
      <c r="E25" s="2"/>
      <c r="F25" s="2"/>
      <c r="G25" s="2"/>
      <c r="H25" s="2"/>
      <c r="I25" s="2"/>
      <c r="J25" s="2"/>
      <c r="K25" s="2"/>
      <c r="L25" s="2"/>
      <c r="O25" s="2"/>
    </row>
    <row r="26" spans="1:15" ht="12.75">
      <c r="A26" s="3"/>
      <c r="B26" s="5"/>
      <c r="C26" s="2"/>
      <c r="D26" s="2"/>
      <c r="E26" s="2"/>
      <c r="F26" s="2"/>
      <c r="G26" s="2"/>
      <c r="H26" s="2"/>
      <c r="I26" s="2"/>
      <c r="J26" s="2"/>
      <c r="K26" s="2"/>
      <c r="L26" s="2"/>
      <c r="N26" s="2"/>
      <c r="O26" s="2"/>
    </row>
    <row r="27" spans="1:15" ht="12.75">
      <c r="A27" s="3"/>
      <c r="B27" s="5"/>
      <c r="C27" s="2"/>
      <c r="D27" s="2"/>
      <c r="E27" s="2"/>
      <c r="F27" s="2"/>
      <c r="G27" s="2"/>
      <c r="H27" s="2"/>
      <c r="I27" s="2"/>
      <c r="J27" s="2"/>
      <c r="K27" s="2"/>
      <c r="L27" s="2"/>
      <c r="N27" s="2"/>
      <c r="O27" s="2"/>
    </row>
    <row r="28" spans="1:15" ht="12.75">
      <c r="A28" s="3"/>
      <c r="B28" s="5"/>
      <c r="C28" s="2"/>
      <c r="D28" s="2"/>
      <c r="E28" s="2"/>
      <c r="F28" s="2"/>
      <c r="G28" s="2"/>
      <c r="H28" s="2"/>
      <c r="I28" s="2"/>
      <c r="J28" s="2"/>
      <c r="K28" s="2"/>
      <c r="L28" s="2"/>
      <c r="N28" s="2"/>
      <c r="O28" s="2"/>
    </row>
    <row r="29" spans="1:15" ht="12.75">
      <c r="A29" s="3"/>
      <c r="B29" s="5"/>
      <c r="C29" s="2"/>
      <c r="D29" s="2"/>
      <c r="E29" s="2"/>
      <c r="F29" s="2"/>
      <c r="G29" s="2"/>
      <c r="H29" s="2"/>
      <c r="I29" s="2"/>
      <c r="J29" s="2"/>
      <c r="K29" s="2"/>
      <c r="L29" s="2"/>
      <c r="N29" s="2"/>
      <c r="O29" s="2"/>
    </row>
    <row r="30" spans="1:15" ht="12.75">
      <c r="A30" s="3"/>
      <c r="B30" s="5"/>
      <c r="C30" s="2"/>
      <c r="D30" s="2"/>
      <c r="E30" s="2"/>
      <c r="F30" s="2"/>
      <c r="G30" s="2"/>
      <c r="H30" s="2"/>
      <c r="I30" s="2"/>
      <c r="J30" s="2"/>
      <c r="K30" s="2"/>
      <c r="L30" s="2"/>
      <c r="N30" s="2"/>
      <c r="O30" s="2"/>
    </row>
    <row r="31" spans="1:15" ht="12.75">
      <c r="A31" s="3"/>
      <c r="B31" s="5"/>
      <c r="C31" s="2"/>
      <c r="D31" s="2"/>
      <c r="E31" s="2"/>
      <c r="F31" s="2"/>
      <c r="G31" s="2"/>
      <c r="H31" s="2"/>
      <c r="I31" s="2"/>
      <c r="J31" s="2"/>
      <c r="K31" s="2"/>
      <c r="L31" s="2"/>
      <c r="N31" s="2"/>
      <c r="O31" s="2"/>
    </row>
    <row r="32" spans="1:15" ht="12.75">
      <c r="A32" s="3"/>
      <c r="B32" s="5"/>
      <c r="C32" s="2"/>
      <c r="D32" s="2"/>
      <c r="E32" s="2"/>
      <c r="F32" s="2"/>
      <c r="G32" s="2"/>
      <c r="H32" s="2"/>
      <c r="I32" s="2"/>
      <c r="J32" s="2"/>
      <c r="K32" s="2"/>
      <c r="L32" s="2"/>
      <c r="N32" s="2"/>
      <c r="O32" s="2"/>
    </row>
    <row r="33" spans="1:15" ht="12.75">
      <c r="A33" s="3"/>
      <c r="B33" s="5"/>
      <c r="C33" s="2"/>
      <c r="D33" s="2"/>
      <c r="E33" s="2"/>
      <c r="F33" s="2"/>
      <c r="G33" s="2"/>
      <c r="H33" s="2"/>
      <c r="I33" s="2"/>
      <c r="J33" s="2"/>
      <c r="K33" s="2"/>
      <c r="L33" s="2"/>
      <c r="N33" s="2"/>
      <c r="O33" s="2"/>
    </row>
    <row r="34" spans="1:15" ht="12.75">
      <c r="A34" s="3"/>
      <c r="B34" s="5"/>
      <c r="C34" s="2"/>
      <c r="D34" s="2"/>
      <c r="E34" s="2"/>
      <c r="F34" s="2"/>
      <c r="G34" s="2"/>
      <c r="H34" s="2"/>
      <c r="I34" s="2"/>
      <c r="J34" s="2"/>
      <c r="K34" s="2"/>
      <c r="L34" s="2"/>
      <c r="N34" s="2"/>
      <c r="O34" s="2"/>
    </row>
    <row r="35" spans="1:15" ht="12.75">
      <c r="A35" s="3"/>
      <c r="B35" s="5"/>
      <c r="C35" s="2"/>
      <c r="D35" s="2"/>
      <c r="E35" s="2"/>
      <c r="F35" s="2"/>
      <c r="G35" s="2"/>
      <c r="H35" s="2"/>
      <c r="I35" s="2"/>
      <c r="J35" s="2"/>
      <c r="K35" s="2"/>
      <c r="L35" s="2"/>
      <c r="N35" s="2"/>
      <c r="O35" s="2"/>
    </row>
    <row r="36" spans="1:15" ht="12.75">
      <c r="A36" s="3"/>
      <c r="B36" s="5"/>
      <c r="C36" s="2"/>
      <c r="D36" s="2"/>
      <c r="E36" s="2"/>
      <c r="F36" s="2"/>
      <c r="G36" s="2"/>
      <c r="H36" s="2"/>
      <c r="I36" s="2"/>
      <c r="J36" s="2"/>
      <c r="K36" s="2"/>
      <c r="L36" s="2"/>
      <c r="N36" s="2"/>
      <c r="O36" s="2"/>
    </row>
    <row r="37" spans="1:15" ht="12.75">
      <c r="A37" s="3"/>
      <c r="B37" s="5"/>
      <c r="C37" s="2"/>
      <c r="D37" s="2"/>
      <c r="E37" s="2"/>
      <c r="F37" s="2"/>
      <c r="G37" s="2"/>
      <c r="H37" s="2"/>
      <c r="I37" s="2"/>
      <c r="J37" s="2"/>
      <c r="K37" s="2"/>
      <c r="L37" s="2"/>
      <c r="N37" s="2"/>
      <c r="O37" s="2"/>
    </row>
    <row r="38" spans="1:15" ht="12.75">
      <c r="A38" s="3"/>
      <c r="B38" s="5"/>
      <c r="C38" s="2"/>
      <c r="D38" s="2"/>
      <c r="E38" s="2"/>
      <c r="F38" s="2"/>
      <c r="G38" s="2"/>
      <c r="H38" s="2"/>
      <c r="I38" s="2"/>
      <c r="J38" s="2"/>
      <c r="K38" s="2"/>
      <c r="L38" s="2"/>
      <c r="N38" s="2"/>
      <c r="O38" s="2"/>
    </row>
    <row r="39" spans="1:15" ht="12.75">
      <c r="A39" s="3"/>
      <c r="B39" s="5"/>
      <c r="C39" s="2"/>
      <c r="D39" s="2"/>
      <c r="E39" s="2"/>
      <c r="F39" s="2"/>
      <c r="G39" s="2"/>
      <c r="H39" s="2"/>
      <c r="I39" s="2"/>
      <c r="J39" s="2"/>
      <c r="K39" s="2"/>
      <c r="L39" s="2"/>
      <c r="N39" s="2"/>
      <c r="O39" s="2"/>
    </row>
    <row r="40" spans="1:15" ht="12.75">
      <c r="A40" s="3"/>
      <c r="B40" s="5"/>
      <c r="C40" s="2"/>
      <c r="D40" s="2"/>
      <c r="E40" s="2"/>
      <c r="F40" s="2"/>
      <c r="G40" s="2"/>
      <c r="H40" s="2"/>
      <c r="I40" s="2"/>
      <c r="J40" s="2"/>
      <c r="K40" s="2"/>
      <c r="L40" s="2"/>
      <c r="N40" s="2"/>
      <c r="O40" s="2"/>
    </row>
    <row r="41" spans="1:15" ht="12.75">
      <c r="A41" s="3"/>
      <c r="B41" s="5"/>
      <c r="C41" s="2"/>
      <c r="D41" s="2"/>
      <c r="E41" s="2"/>
      <c r="F41" s="2"/>
      <c r="G41" s="2"/>
      <c r="H41" s="2"/>
      <c r="I41" s="2"/>
      <c r="J41" s="2"/>
      <c r="K41" s="2"/>
      <c r="L41" s="2"/>
      <c r="N41" s="2"/>
      <c r="O41" s="2"/>
    </row>
    <row r="42" spans="3:14" ht="12.75"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4" spans="1:14" ht="12.75">
      <c r="A44" s="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Z35"/>
  <sheetViews>
    <sheetView tabSelected="1" workbookViewId="0" topLeftCell="A1">
      <selection activeCell="F8" sqref="F8"/>
    </sheetView>
  </sheetViews>
  <sheetFormatPr defaultColWidth="9.00390625" defaultRowHeight="12.75"/>
  <cols>
    <col min="2" max="2" width="18.375" style="0" customWidth="1"/>
    <col min="5" max="5" width="13.125" style="0" bestFit="1" customWidth="1"/>
    <col min="9" max="9" width="16.125" style="0" customWidth="1"/>
    <col min="11" max="11" width="16.125" style="0" customWidth="1"/>
    <col min="13" max="13" width="14.125" style="0" customWidth="1"/>
    <col min="15" max="15" width="15.625" style="0" customWidth="1"/>
    <col min="17" max="17" width="15.625" style="0" customWidth="1"/>
    <col min="19" max="19" width="15.625" style="0" customWidth="1"/>
    <col min="21" max="21" width="14.375" style="0" customWidth="1"/>
    <col min="23" max="23" width="14.375" style="0" customWidth="1"/>
  </cols>
  <sheetData>
    <row r="1" spans="2:26" ht="12.75">
      <c r="B1" t="s">
        <v>33</v>
      </c>
      <c r="I1" s="17" t="s">
        <v>8</v>
      </c>
      <c r="J1" s="17"/>
      <c r="K1" s="17" t="s">
        <v>22</v>
      </c>
      <c r="L1" s="17"/>
      <c r="M1" s="17" t="s">
        <v>23</v>
      </c>
      <c r="N1" s="17"/>
      <c r="O1" s="17" t="s">
        <v>35</v>
      </c>
      <c r="P1" s="17"/>
      <c r="Q1" s="17" t="s">
        <v>36</v>
      </c>
      <c r="R1" s="17"/>
      <c r="S1" s="17" t="s">
        <v>37</v>
      </c>
      <c r="T1" s="17"/>
      <c r="U1" s="17"/>
      <c r="V1" s="17"/>
      <c r="W1" s="17"/>
      <c r="X1" s="17"/>
      <c r="Y1" s="17"/>
      <c r="Z1" s="17"/>
    </row>
    <row r="2" spans="1:26" ht="12.75">
      <c r="A2" t="s">
        <v>6</v>
      </c>
      <c r="B2" s="7" t="s">
        <v>34</v>
      </c>
      <c r="C2" s="2" t="s">
        <v>0</v>
      </c>
      <c r="D2" s="2" t="s">
        <v>1</v>
      </c>
      <c r="E2" s="2" t="s">
        <v>4</v>
      </c>
      <c r="F2" s="2" t="s">
        <v>5</v>
      </c>
      <c r="H2" s="2" t="s">
        <v>38</v>
      </c>
      <c r="I2" s="2" t="s">
        <v>13</v>
      </c>
      <c r="J2" s="2" t="s">
        <v>39</v>
      </c>
      <c r="K2" s="2" t="s">
        <v>13</v>
      </c>
      <c r="L2" s="2" t="s">
        <v>39</v>
      </c>
      <c r="M2" s="2" t="s">
        <v>13</v>
      </c>
      <c r="N2" s="2" t="s">
        <v>39</v>
      </c>
      <c r="O2" s="2" t="s">
        <v>13</v>
      </c>
      <c r="P2" s="2" t="s">
        <v>39</v>
      </c>
      <c r="Q2" s="2" t="s">
        <v>13</v>
      </c>
      <c r="R2" s="2" t="s">
        <v>39</v>
      </c>
      <c r="S2" s="2" t="s">
        <v>13</v>
      </c>
      <c r="T2" s="2" t="s">
        <v>39</v>
      </c>
      <c r="U2" s="2"/>
      <c r="V2" s="2"/>
      <c r="W2" s="2"/>
      <c r="X2" s="2"/>
      <c r="Y2" s="2"/>
      <c r="Z2" s="2"/>
    </row>
    <row r="3" spans="1:20" ht="12.75">
      <c r="A3">
        <v>1</v>
      </c>
      <c r="B3" s="8" t="s">
        <v>8</v>
      </c>
      <c r="C3">
        <f>Лист1!$C$44</f>
        <v>16</v>
      </c>
      <c r="D3">
        <f>Лист1!$C$45</f>
        <v>2.103388319888276</v>
      </c>
      <c r="E3">
        <f aca="true" t="shared" si="0" ref="E3:E8">(C3-16)/(SQRT(D3^2+2.103388^2))</f>
        <v>0</v>
      </c>
      <c r="F3" s="11">
        <f aca="true" t="shared" si="1" ref="F3:F8">C3/16*100</f>
        <v>100</v>
      </c>
      <c r="H3">
        <v>1</v>
      </c>
      <c r="I3">
        <f>Лист1!Q6</f>
        <v>12</v>
      </c>
      <c r="J3">
        <f>I3/12*100</f>
        <v>100</v>
      </c>
      <c r="K3">
        <f>Лист2!Q6</f>
        <v>12</v>
      </c>
      <c r="L3">
        <f aca="true" t="shared" si="2" ref="L3:L20">K3/12*100</f>
        <v>100</v>
      </c>
      <c r="M3">
        <f>Лист3!Q6</f>
        <v>12</v>
      </c>
      <c r="N3">
        <f>M3/12*100</f>
        <v>100</v>
      </c>
      <c r="O3">
        <f>Лист4!Q6</f>
        <v>12</v>
      </c>
      <c r="P3">
        <f aca="true" t="shared" si="3" ref="P3:P26">O3/12*100</f>
        <v>100</v>
      </c>
      <c r="Q3">
        <f>Лист5!Q6</f>
        <v>12</v>
      </c>
      <c r="R3">
        <f aca="true" t="shared" si="4" ref="R3:R21">Q3/12*100</f>
        <v>100</v>
      </c>
      <c r="S3">
        <f>Лист6!Q6</f>
        <v>12</v>
      </c>
      <c r="T3">
        <f aca="true" t="shared" si="5" ref="T3:T25">S3/12*100</f>
        <v>100</v>
      </c>
    </row>
    <row r="4" spans="1:20" ht="12.75">
      <c r="A4">
        <v>2</v>
      </c>
      <c r="B4" s="10" t="s">
        <v>22</v>
      </c>
      <c r="C4">
        <f>Лист2!$C$44</f>
        <v>9.75</v>
      </c>
      <c r="D4">
        <f>Лист2!$C$45</f>
        <v>0.7295183134760701</v>
      </c>
      <c r="E4">
        <f t="shared" si="0"/>
        <v>-2.8073410507518273</v>
      </c>
      <c r="F4" s="11">
        <f t="shared" si="1"/>
        <v>60.9375</v>
      </c>
      <c r="H4">
        <v>2</v>
      </c>
      <c r="I4">
        <f>Лист1!Q7</f>
        <v>12</v>
      </c>
      <c r="J4">
        <f aca="true" t="shared" si="6" ref="J4:J28">I4/12*100</f>
        <v>100</v>
      </c>
      <c r="K4">
        <f>Лист2!Q7</f>
        <v>12</v>
      </c>
      <c r="L4">
        <f t="shared" si="2"/>
        <v>100</v>
      </c>
      <c r="M4">
        <f>Лист3!Q7</f>
        <v>12</v>
      </c>
      <c r="N4">
        <f aca="true" t="shared" si="7" ref="N4:N30">M4/12*100</f>
        <v>100</v>
      </c>
      <c r="O4">
        <f>Лист4!Q7</f>
        <v>12</v>
      </c>
      <c r="P4">
        <f t="shared" si="3"/>
        <v>100</v>
      </c>
      <c r="Q4">
        <f>Лист5!Q7</f>
        <v>12</v>
      </c>
      <c r="R4">
        <f t="shared" si="4"/>
        <v>100</v>
      </c>
      <c r="S4">
        <f>Лист6!Q7</f>
        <v>12</v>
      </c>
      <c r="T4">
        <f t="shared" si="5"/>
        <v>100</v>
      </c>
    </row>
    <row r="5" spans="1:20" ht="12.75">
      <c r="A5">
        <v>3</v>
      </c>
      <c r="B5" s="12" t="s">
        <v>23</v>
      </c>
      <c r="C5">
        <f>Лист3!$C$44</f>
        <v>16.416666666666668</v>
      </c>
      <c r="D5">
        <f>Лист3!$C$45</f>
        <v>1.621159019237954</v>
      </c>
      <c r="E5">
        <f t="shared" si="0"/>
        <v>0.15689906749871282</v>
      </c>
      <c r="F5" s="11">
        <f t="shared" si="1"/>
        <v>102.60416666666667</v>
      </c>
      <c r="H5">
        <v>3</v>
      </c>
      <c r="I5">
        <f>Лист1!Q8</f>
        <v>12</v>
      </c>
      <c r="J5">
        <f t="shared" si="6"/>
        <v>100</v>
      </c>
      <c r="K5">
        <f>Лист2!Q8</f>
        <v>12</v>
      </c>
      <c r="L5">
        <f t="shared" si="2"/>
        <v>100</v>
      </c>
      <c r="M5">
        <f>Лист3!Q8</f>
        <v>12</v>
      </c>
      <c r="N5">
        <f t="shared" si="7"/>
        <v>100</v>
      </c>
      <c r="O5">
        <f>Лист4!Q8</f>
        <v>12</v>
      </c>
      <c r="P5">
        <f t="shared" si="3"/>
        <v>100</v>
      </c>
      <c r="Q5">
        <f>Лист5!Q8</f>
        <v>12</v>
      </c>
      <c r="R5">
        <f t="shared" si="4"/>
        <v>100</v>
      </c>
      <c r="S5">
        <f>Лист6!Q6</f>
        <v>12</v>
      </c>
      <c r="T5">
        <f t="shared" si="5"/>
        <v>100</v>
      </c>
    </row>
    <row r="6" spans="1:20" ht="12.75">
      <c r="A6">
        <v>4</v>
      </c>
      <c r="B6" s="12" t="s">
        <v>35</v>
      </c>
      <c r="C6">
        <f>Лист4!$C$44</f>
        <v>11.666666666666666</v>
      </c>
      <c r="D6">
        <f>Лист4!$C$45</f>
        <v>1.4159980596916457</v>
      </c>
      <c r="E6">
        <f t="shared" si="0"/>
        <v>-1.7089939935287966</v>
      </c>
      <c r="F6" s="11">
        <f t="shared" si="1"/>
        <v>72.91666666666666</v>
      </c>
      <c r="H6">
        <v>4</v>
      </c>
      <c r="I6">
        <f>Лист1!Q9</f>
        <v>12</v>
      </c>
      <c r="J6">
        <f t="shared" si="6"/>
        <v>100</v>
      </c>
      <c r="K6">
        <f>Лист2!Q9</f>
        <v>11</v>
      </c>
      <c r="L6">
        <f t="shared" si="2"/>
        <v>91.66666666666666</v>
      </c>
      <c r="M6">
        <f>Лист3!Q9</f>
        <v>12</v>
      </c>
      <c r="N6">
        <f t="shared" si="7"/>
        <v>100</v>
      </c>
      <c r="O6">
        <f>Лист4!Q9</f>
        <v>12</v>
      </c>
      <c r="P6">
        <f t="shared" si="3"/>
        <v>100</v>
      </c>
      <c r="Q6">
        <f>Лист5!Q9</f>
        <v>12</v>
      </c>
      <c r="R6">
        <f t="shared" si="4"/>
        <v>100</v>
      </c>
      <c r="S6">
        <f>Лист6!Q9</f>
        <v>12</v>
      </c>
      <c r="T6">
        <f t="shared" si="5"/>
        <v>100</v>
      </c>
    </row>
    <row r="7" spans="1:20" ht="12.75">
      <c r="A7">
        <v>5</v>
      </c>
      <c r="B7" s="12" t="s">
        <v>36</v>
      </c>
      <c r="C7">
        <f>Лист5!$C$44</f>
        <v>13.166666666666666</v>
      </c>
      <c r="D7">
        <f>Лист5!$C$45</f>
        <v>1.133734331910935</v>
      </c>
      <c r="E7">
        <f t="shared" si="0"/>
        <v>-1.1857551893112983</v>
      </c>
      <c r="F7" s="11">
        <f t="shared" si="1"/>
        <v>82.29166666666666</v>
      </c>
      <c r="H7">
        <v>5</v>
      </c>
      <c r="I7">
        <f>Лист1!Q10</f>
        <v>12</v>
      </c>
      <c r="J7">
        <f t="shared" si="6"/>
        <v>100</v>
      </c>
      <c r="K7">
        <f>Лист2!Q10</f>
        <v>11</v>
      </c>
      <c r="L7">
        <f t="shared" si="2"/>
        <v>91.66666666666666</v>
      </c>
      <c r="M7">
        <f>Лист3!Q10</f>
        <v>12</v>
      </c>
      <c r="N7">
        <f t="shared" si="7"/>
        <v>100</v>
      </c>
      <c r="O7">
        <f>Лист4!Q10</f>
        <v>12</v>
      </c>
      <c r="P7">
        <f t="shared" si="3"/>
        <v>100</v>
      </c>
      <c r="Q7">
        <f>Лист5!Q10</f>
        <v>11</v>
      </c>
      <c r="R7">
        <f t="shared" si="4"/>
        <v>91.66666666666666</v>
      </c>
      <c r="S7">
        <f>Лист6!Q10</f>
        <v>12</v>
      </c>
      <c r="T7">
        <f t="shared" si="5"/>
        <v>100</v>
      </c>
    </row>
    <row r="8" spans="1:20" ht="12.75">
      <c r="A8">
        <v>6</v>
      </c>
      <c r="B8" s="12" t="s">
        <v>37</v>
      </c>
      <c r="C8">
        <f>Лист6!$C$44</f>
        <v>16.666666666666668</v>
      </c>
      <c r="D8">
        <f>Лист6!$C$45</f>
        <v>1.4839205511145808</v>
      </c>
      <c r="E8">
        <f t="shared" si="0"/>
        <v>0.25898491143945906</v>
      </c>
      <c r="F8" s="6">
        <f t="shared" si="1"/>
        <v>104.16666666666667</v>
      </c>
      <c r="H8">
        <v>6</v>
      </c>
      <c r="I8">
        <f>Лист1!Q11</f>
        <v>12</v>
      </c>
      <c r="J8">
        <f t="shared" si="6"/>
        <v>100</v>
      </c>
      <c r="K8">
        <f>Лист2!Q11</f>
        <v>11</v>
      </c>
      <c r="L8">
        <f t="shared" si="2"/>
        <v>91.66666666666666</v>
      </c>
      <c r="M8">
        <f>Лист3!Q11</f>
        <v>12</v>
      </c>
      <c r="N8">
        <f t="shared" si="7"/>
        <v>100</v>
      </c>
      <c r="O8">
        <f>Лист4!Q11</f>
        <v>12</v>
      </c>
      <c r="P8">
        <f t="shared" si="3"/>
        <v>100</v>
      </c>
      <c r="Q8">
        <f>Лист5!Q11</f>
        <v>11</v>
      </c>
      <c r="R8">
        <f t="shared" si="4"/>
        <v>91.66666666666666</v>
      </c>
      <c r="S8">
        <f>Лист6!Q11</f>
        <v>12</v>
      </c>
      <c r="T8">
        <f t="shared" si="5"/>
        <v>100</v>
      </c>
    </row>
    <row r="9" spans="2:20" ht="12.75">
      <c r="B9" s="12"/>
      <c r="F9" s="11"/>
      <c r="H9">
        <v>7</v>
      </c>
      <c r="I9">
        <f>Лист1!Q12</f>
        <v>11</v>
      </c>
      <c r="J9">
        <f t="shared" si="6"/>
        <v>91.66666666666666</v>
      </c>
      <c r="K9">
        <f>Лист2!Q12</f>
        <v>11</v>
      </c>
      <c r="L9">
        <f t="shared" si="2"/>
        <v>91.66666666666666</v>
      </c>
      <c r="M9">
        <f>Лист3!Q12</f>
        <v>11</v>
      </c>
      <c r="N9">
        <f t="shared" si="7"/>
        <v>91.66666666666666</v>
      </c>
      <c r="O9">
        <f>Лист4!Q12</f>
        <v>11</v>
      </c>
      <c r="P9">
        <f t="shared" si="3"/>
        <v>91.66666666666666</v>
      </c>
      <c r="Q9">
        <f>Лист5!Q12</f>
        <v>11</v>
      </c>
      <c r="R9">
        <f t="shared" si="4"/>
        <v>91.66666666666666</v>
      </c>
      <c r="S9">
        <f>Лист6!Q12</f>
        <v>12</v>
      </c>
      <c r="T9">
        <f t="shared" si="5"/>
        <v>100</v>
      </c>
    </row>
    <row r="10" spans="2:20" ht="12.75">
      <c r="B10" s="7"/>
      <c r="F10" s="11"/>
      <c r="H10">
        <v>8</v>
      </c>
      <c r="I10">
        <f>Лист1!Q13</f>
        <v>10</v>
      </c>
      <c r="J10">
        <f t="shared" si="6"/>
        <v>83.33333333333334</v>
      </c>
      <c r="K10">
        <f>Лист2!Q13</f>
        <v>10</v>
      </c>
      <c r="L10">
        <f t="shared" si="2"/>
        <v>83.33333333333334</v>
      </c>
      <c r="M10">
        <f>Лист3!Q13</f>
        <v>10</v>
      </c>
      <c r="N10">
        <f t="shared" si="7"/>
        <v>83.33333333333334</v>
      </c>
      <c r="O10">
        <f>Лист4!Q13</f>
        <v>8</v>
      </c>
      <c r="P10">
        <f t="shared" si="3"/>
        <v>66.66666666666666</v>
      </c>
      <c r="Q10">
        <f>Лист5!Q13</f>
        <v>11</v>
      </c>
      <c r="R10">
        <f t="shared" si="4"/>
        <v>91.66666666666666</v>
      </c>
      <c r="S10">
        <f>Лист6!Q13</f>
        <v>11</v>
      </c>
      <c r="T10">
        <f t="shared" si="5"/>
        <v>91.66666666666666</v>
      </c>
    </row>
    <row r="11" spans="2:20" ht="12.75">
      <c r="B11" s="12"/>
      <c r="H11">
        <v>9</v>
      </c>
      <c r="I11">
        <f>Лист1!Q14</f>
        <v>10</v>
      </c>
      <c r="J11">
        <f t="shared" si="6"/>
        <v>83.33333333333334</v>
      </c>
      <c r="K11">
        <f>Лист2!Q14</f>
        <v>8</v>
      </c>
      <c r="L11">
        <f t="shared" si="2"/>
        <v>66.66666666666666</v>
      </c>
      <c r="M11">
        <f>Лист3!Q14</f>
        <v>10</v>
      </c>
      <c r="N11">
        <f t="shared" si="7"/>
        <v>83.33333333333334</v>
      </c>
      <c r="O11">
        <f>Лист4!Q14</f>
        <v>7</v>
      </c>
      <c r="P11">
        <f t="shared" si="3"/>
        <v>58.333333333333336</v>
      </c>
      <c r="Q11">
        <f>Лист5!Q14</f>
        <v>10</v>
      </c>
      <c r="R11">
        <f t="shared" si="4"/>
        <v>83.33333333333334</v>
      </c>
      <c r="S11">
        <f>Лист6!Q14</f>
        <v>11</v>
      </c>
      <c r="T11">
        <f t="shared" si="5"/>
        <v>91.66666666666666</v>
      </c>
    </row>
    <row r="12" spans="2:20" ht="12.75">
      <c r="B12" s="12"/>
      <c r="H12">
        <v>10</v>
      </c>
      <c r="I12">
        <f>Лист1!Q15</f>
        <v>8</v>
      </c>
      <c r="J12">
        <f t="shared" si="6"/>
        <v>66.66666666666666</v>
      </c>
      <c r="K12">
        <f>Лист2!Q15</f>
        <v>2</v>
      </c>
      <c r="L12">
        <f t="shared" si="2"/>
        <v>16.666666666666664</v>
      </c>
      <c r="M12">
        <f>Лист3!Q15</f>
        <v>10</v>
      </c>
      <c r="N12">
        <f t="shared" si="7"/>
        <v>83.33333333333334</v>
      </c>
      <c r="O12">
        <f>Лист4!Q15</f>
        <v>6</v>
      </c>
      <c r="P12">
        <f t="shared" si="3"/>
        <v>50</v>
      </c>
      <c r="Q12">
        <f>Лист5!Q15</f>
        <v>9</v>
      </c>
      <c r="R12">
        <f t="shared" si="4"/>
        <v>75</v>
      </c>
      <c r="S12">
        <f>Лист6!Q15</f>
        <v>9</v>
      </c>
      <c r="T12">
        <f t="shared" si="5"/>
        <v>75</v>
      </c>
    </row>
    <row r="13" spans="2:20" ht="12.75">
      <c r="B13" s="12"/>
      <c r="H13">
        <v>11</v>
      </c>
      <c r="I13">
        <f>Лист1!Q16</f>
        <v>6</v>
      </c>
      <c r="J13">
        <f t="shared" si="6"/>
        <v>50</v>
      </c>
      <c r="K13">
        <f>Лист2!Q16</f>
        <v>2</v>
      </c>
      <c r="L13">
        <f t="shared" si="2"/>
        <v>16.666666666666664</v>
      </c>
      <c r="M13">
        <f>Лист3!Q16</f>
        <v>10</v>
      </c>
      <c r="N13">
        <f t="shared" si="7"/>
        <v>83.33333333333334</v>
      </c>
      <c r="O13">
        <f>Лист4!Q16</f>
        <v>4</v>
      </c>
      <c r="P13">
        <f t="shared" si="3"/>
        <v>33.33333333333333</v>
      </c>
      <c r="Q13">
        <f>Лист5!Q16</f>
        <v>8</v>
      </c>
      <c r="R13">
        <f t="shared" si="4"/>
        <v>66.66666666666666</v>
      </c>
      <c r="S13">
        <f>Лист6!Q16</f>
        <v>9</v>
      </c>
      <c r="T13">
        <f t="shared" si="5"/>
        <v>75</v>
      </c>
    </row>
    <row r="14" spans="2:20" ht="12.75">
      <c r="B14" s="12"/>
      <c r="H14">
        <v>12</v>
      </c>
      <c r="I14">
        <f>Лист1!Q17</f>
        <v>6</v>
      </c>
      <c r="J14">
        <f t="shared" si="6"/>
        <v>50</v>
      </c>
      <c r="K14">
        <f>Лист2!Q17</f>
        <v>2</v>
      </c>
      <c r="L14">
        <f t="shared" si="2"/>
        <v>16.666666666666664</v>
      </c>
      <c r="M14">
        <f>Лист3!Q17</f>
        <v>10</v>
      </c>
      <c r="N14">
        <f t="shared" si="7"/>
        <v>83.33333333333334</v>
      </c>
      <c r="O14">
        <f>Лист4!Q17</f>
        <v>3</v>
      </c>
      <c r="P14">
        <f t="shared" si="3"/>
        <v>25</v>
      </c>
      <c r="Q14">
        <f>Лист5!Q17</f>
        <v>7</v>
      </c>
      <c r="R14">
        <f t="shared" si="4"/>
        <v>58.333333333333336</v>
      </c>
      <c r="S14">
        <f>Лист6!Q17</f>
        <v>9</v>
      </c>
      <c r="T14">
        <f t="shared" si="5"/>
        <v>75</v>
      </c>
    </row>
    <row r="15" spans="2:20" ht="12.75">
      <c r="B15" s="12"/>
      <c r="H15">
        <v>13</v>
      </c>
      <c r="I15">
        <f>Лист1!Q18</f>
        <v>6</v>
      </c>
      <c r="J15">
        <f t="shared" si="6"/>
        <v>50</v>
      </c>
      <c r="K15">
        <f>Лист2!Q18</f>
        <v>2</v>
      </c>
      <c r="L15">
        <f t="shared" si="2"/>
        <v>16.666666666666664</v>
      </c>
      <c r="M15">
        <f>Лист3!Q18</f>
        <v>10</v>
      </c>
      <c r="N15">
        <f t="shared" si="7"/>
        <v>83.33333333333334</v>
      </c>
      <c r="O15">
        <f>Лист4!Q18</f>
        <v>3</v>
      </c>
      <c r="P15">
        <f t="shared" si="3"/>
        <v>25</v>
      </c>
      <c r="Q15">
        <f>Лист5!Q18</f>
        <v>7</v>
      </c>
      <c r="R15">
        <f t="shared" si="4"/>
        <v>58.333333333333336</v>
      </c>
      <c r="S15">
        <f>Лист6!Q18</f>
        <v>8</v>
      </c>
      <c r="T15">
        <f t="shared" si="5"/>
        <v>66.66666666666666</v>
      </c>
    </row>
    <row r="16" spans="2:20" ht="12.75">
      <c r="B16" s="12"/>
      <c r="H16">
        <v>14</v>
      </c>
      <c r="I16">
        <f>Лист1!Q19</f>
        <v>6</v>
      </c>
      <c r="J16">
        <f t="shared" si="6"/>
        <v>50</v>
      </c>
      <c r="K16">
        <f>Лист2!Q19</f>
        <v>2</v>
      </c>
      <c r="L16">
        <f t="shared" si="2"/>
        <v>16.666666666666664</v>
      </c>
      <c r="M16">
        <f>Лист3!Q19</f>
        <v>8</v>
      </c>
      <c r="N16">
        <f t="shared" si="7"/>
        <v>66.66666666666666</v>
      </c>
      <c r="O16">
        <f>Лист4!Q19</f>
        <v>3</v>
      </c>
      <c r="P16">
        <f t="shared" si="3"/>
        <v>25</v>
      </c>
      <c r="Q16">
        <f>Лист5!Q19</f>
        <v>5</v>
      </c>
      <c r="R16">
        <f t="shared" si="4"/>
        <v>41.66666666666667</v>
      </c>
      <c r="S16">
        <f>Лист6!Q19</f>
        <v>8</v>
      </c>
      <c r="T16">
        <f t="shared" si="5"/>
        <v>66.66666666666666</v>
      </c>
    </row>
    <row r="17" spans="8:20" ht="12.75">
      <c r="H17">
        <v>15</v>
      </c>
      <c r="I17">
        <f>Лист1!Q20</f>
        <v>6</v>
      </c>
      <c r="J17">
        <f t="shared" si="6"/>
        <v>50</v>
      </c>
      <c r="K17">
        <f>Лист2!Q20</f>
        <v>1</v>
      </c>
      <c r="L17">
        <f t="shared" si="2"/>
        <v>8.333333333333332</v>
      </c>
      <c r="M17">
        <f>Лист3!Q20</f>
        <v>7</v>
      </c>
      <c r="N17">
        <f t="shared" si="7"/>
        <v>58.333333333333336</v>
      </c>
      <c r="O17">
        <f>Лист4!Q20</f>
        <v>2</v>
      </c>
      <c r="P17">
        <f t="shared" si="3"/>
        <v>16.666666666666664</v>
      </c>
      <c r="Q17">
        <f>Лист5!Q20</f>
        <v>4</v>
      </c>
      <c r="R17">
        <f t="shared" si="4"/>
        <v>33.33333333333333</v>
      </c>
      <c r="S17">
        <f>Лист6!Q20</f>
        <v>8</v>
      </c>
      <c r="T17">
        <f t="shared" si="5"/>
        <v>66.66666666666666</v>
      </c>
    </row>
    <row r="18" spans="8:20" ht="12.75">
      <c r="H18">
        <v>16</v>
      </c>
      <c r="I18">
        <f>Лист1!Q21</f>
        <v>6</v>
      </c>
      <c r="J18">
        <f t="shared" si="6"/>
        <v>50</v>
      </c>
      <c r="K18">
        <f>Лист2!Q21</f>
        <v>1</v>
      </c>
      <c r="L18">
        <f t="shared" si="2"/>
        <v>8.333333333333332</v>
      </c>
      <c r="M18">
        <f>Лист3!Q21</f>
        <v>7</v>
      </c>
      <c r="N18">
        <f t="shared" si="7"/>
        <v>58.333333333333336</v>
      </c>
      <c r="O18">
        <f>Лист4!Q21</f>
        <v>2</v>
      </c>
      <c r="P18">
        <f t="shared" si="3"/>
        <v>16.666666666666664</v>
      </c>
      <c r="Q18">
        <f>Лист5!Q21</f>
        <v>2</v>
      </c>
      <c r="R18">
        <f t="shared" si="4"/>
        <v>16.666666666666664</v>
      </c>
      <c r="S18">
        <f>Лист6!Q21</f>
        <v>8</v>
      </c>
      <c r="T18">
        <f t="shared" si="5"/>
        <v>66.66666666666666</v>
      </c>
    </row>
    <row r="19" spans="8:20" ht="12.75">
      <c r="H19">
        <v>17</v>
      </c>
      <c r="I19">
        <f>Лист1!Q22</f>
        <v>6</v>
      </c>
      <c r="J19">
        <f t="shared" si="6"/>
        <v>50</v>
      </c>
      <c r="K19">
        <f>Лист2!Q22</f>
        <v>1</v>
      </c>
      <c r="L19">
        <f t="shared" si="2"/>
        <v>8.333333333333332</v>
      </c>
      <c r="M19">
        <f>Лист3!Q22</f>
        <v>4</v>
      </c>
      <c r="N19">
        <f t="shared" si="7"/>
        <v>33.33333333333333</v>
      </c>
      <c r="O19">
        <f>Лист4!Q22</f>
        <v>1</v>
      </c>
      <c r="P19">
        <f t="shared" si="3"/>
        <v>8.333333333333332</v>
      </c>
      <c r="Q19">
        <f>Лист5!Q22</f>
        <v>1</v>
      </c>
      <c r="R19">
        <f t="shared" si="4"/>
        <v>8.333333333333332</v>
      </c>
      <c r="S19">
        <f>Лист6!Q22</f>
        <v>7</v>
      </c>
      <c r="T19">
        <f t="shared" si="5"/>
        <v>58.333333333333336</v>
      </c>
    </row>
    <row r="20" spans="8:20" ht="12.75">
      <c r="H20">
        <v>18</v>
      </c>
      <c r="I20">
        <f>Лист1!Q23</f>
        <v>5</v>
      </c>
      <c r="J20">
        <f t="shared" si="6"/>
        <v>41.66666666666667</v>
      </c>
      <c r="K20">
        <f>Лист2!Q23</f>
        <v>0</v>
      </c>
      <c r="L20">
        <f t="shared" si="2"/>
        <v>0</v>
      </c>
      <c r="M20">
        <f>Лист3!Q23</f>
        <v>4</v>
      </c>
      <c r="N20">
        <f t="shared" si="7"/>
        <v>33.33333333333333</v>
      </c>
      <c r="O20">
        <f>Лист4!Q23</f>
        <v>1</v>
      </c>
      <c r="P20">
        <f t="shared" si="3"/>
        <v>8.333333333333332</v>
      </c>
      <c r="Q20">
        <f>Лист5!Q23</f>
        <v>1</v>
      </c>
      <c r="R20">
        <f t="shared" si="4"/>
        <v>8.333333333333332</v>
      </c>
      <c r="S20">
        <f>Лист6!Q23</f>
        <v>5</v>
      </c>
      <c r="T20">
        <f t="shared" si="5"/>
        <v>41.66666666666667</v>
      </c>
    </row>
    <row r="21" spans="8:20" ht="12.75">
      <c r="H21">
        <v>19</v>
      </c>
      <c r="I21">
        <f>Лист1!Q24</f>
        <v>5</v>
      </c>
      <c r="J21">
        <f t="shared" si="6"/>
        <v>41.66666666666667</v>
      </c>
      <c r="M21">
        <f>Лист3!Q24</f>
        <v>4</v>
      </c>
      <c r="N21">
        <f t="shared" si="7"/>
        <v>33.33333333333333</v>
      </c>
      <c r="O21">
        <f>Лист4!Q24</f>
        <v>1</v>
      </c>
      <c r="P21">
        <f t="shared" si="3"/>
        <v>8.333333333333332</v>
      </c>
      <c r="Q21">
        <f>Лист5!Q24</f>
        <v>0</v>
      </c>
      <c r="R21">
        <f t="shared" si="4"/>
        <v>0</v>
      </c>
      <c r="S21">
        <f>Лист6!Q24</f>
        <v>5</v>
      </c>
      <c r="T21">
        <f t="shared" si="5"/>
        <v>41.66666666666667</v>
      </c>
    </row>
    <row r="22" spans="8:20" ht="12.75">
      <c r="H22">
        <v>20</v>
      </c>
      <c r="I22">
        <f>Лист1!Q25</f>
        <v>3</v>
      </c>
      <c r="J22">
        <f t="shared" si="6"/>
        <v>25</v>
      </c>
      <c r="M22">
        <f>Лист3!Q25</f>
        <v>1</v>
      </c>
      <c r="N22">
        <f t="shared" si="7"/>
        <v>8.333333333333332</v>
      </c>
      <c r="O22">
        <f>Лист4!Q25</f>
        <v>1</v>
      </c>
      <c r="P22">
        <f t="shared" si="3"/>
        <v>8.333333333333332</v>
      </c>
      <c r="S22">
        <f>Лист6!Q25</f>
        <v>3</v>
      </c>
      <c r="T22">
        <f t="shared" si="5"/>
        <v>25</v>
      </c>
    </row>
    <row r="23" spans="8:20" ht="12.75">
      <c r="H23" s="9">
        <v>21</v>
      </c>
      <c r="I23">
        <f>Лист1!Q26</f>
        <v>3</v>
      </c>
      <c r="J23">
        <f t="shared" si="6"/>
        <v>25</v>
      </c>
      <c r="M23">
        <f>Лист3!Q26</f>
        <v>1</v>
      </c>
      <c r="N23">
        <f t="shared" si="7"/>
        <v>8.333333333333332</v>
      </c>
      <c r="O23">
        <f>Лист4!Q26</f>
        <v>1</v>
      </c>
      <c r="P23">
        <f t="shared" si="3"/>
        <v>8.333333333333332</v>
      </c>
      <c r="S23">
        <f>Лист6!Q26</f>
        <v>2</v>
      </c>
      <c r="T23">
        <f t="shared" si="5"/>
        <v>16.666666666666664</v>
      </c>
    </row>
    <row r="24" spans="8:20" ht="12.75">
      <c r="H24">
        <v>22</v>
      </c>
      <c r="I24">
        <f>Лист1!Q27</f>
        <v>3</v>
      </c>
      <c r="J24">
        <f t="shared" si="6"/>
        <v>25</v>
      </c>
      <c r="M24">
        <f>Лист3!Q27</f>
        <v>1</v>
      </c>
      <c r="N24">
        <f t="shared" si="7"/>
        <v>8.333333333333332</v>
      </c>
      <c r="O24">
        <f>Лист4!Q27</f>
        <v>1</v>
      </c>
      <c r="P24">
        <f t="shared" si="3"/>
        <v>8.333333333333332</v>
      </c>
      <c r="S24">
        <f>Лист6!Q27</f>
        <v>1</v>
      </c>
      <c r="T24">
        <f t="shared" si="5"/>
        <v>8.333333333333332</v>
      </c>
    </row>
    <row r="25" spans="8:20" ht="12.75">
      <c r="H25">
        <v>23</v>
      </c>
      <c r="I25">
        <f>Лист1!Q28</f>
        <v>3</v>
      </c>
      <c r="J25">
        <f t="shared" si="6"/>
        <v>25</v>
      </c>
      <c r="M25">
        <f>Лист3!Q28</f>
        <v>1</v>
      </c>
      <c r="N25">
        <f t="shared" si="7"/>
        <v>8.333333333333332</v>
      </c>
      <c r="O25">
        <f>Лист4!Q28</f>
        <v>1</v>
      </c>
      <c r="P25">
        <f t="shared" si="3"/>
        <v>8.333333333333332</v>
      </c>
      <c r="S25">
        <f>Лист6!Q28</f>
        <v>0</v>
      </c>
      <c r="T25">
        <f t="shared" si="5"/>
        <v>0</v>
      </c>
    </row>
    <row r="26" spans="8:16" ht="12.75">
      <c r="H26">
        <v>24</v>
      </c>
      <c r="I26">
        <f>Лист1!Q29</f>
        <v>3</v>
      </c>
      <c r="J26">
        <f t="shared" si="6"/>
        <v>25</v>
      </c>
      <c r="M26">
        <f>Лист3!Q29</f>
        <v>1</v>
      </c>
      <c r="N26">
        <f t="shared" si="7"/>
        <v>8.333333333333332</v>
      </c>
      <c r="O26">
        <f>Лист4!Q29</f>
        <v>0</v>
      </c>
      <c r="P26">
        <f t="shared" si="3"/>
        <v>0</v>
      </c>
    </row>
    <row r="27" spans="8:14" ht="12.75">
      <c r="H27">
        <v>25</v>
      </c>
      <c r="I27">
        <f>Лист1!Q30</f>
        <v>2</v>
      </c>
      <c r="J27">
        <f t="shared" si="6"/>
        <v>16.666666666666664</v>
      </c>
      <c r="M27">
        <f>Лист3!Q30</f>
        <v>1</v>
      </c>
      <c r="N27">
        <f t="shared" si="7"/>
        <v>8.333333333333332</v>
      </c>
    </row>
    <row r="28" spans="8:14" ht="12.75">
      <c r="H28">
        <v>26</v>
      </c>
      <c r="I28">
        <f>Лист1!Q31</f>
        <v>0</v>
      </c>
      <c r="J28">
        <f t="shared" si="6"/>
        <v>0</v>
      </c>
      <c r="M28">
        <f>Лист3!Q31</f>
        <v>1</v>
      </c>
      <c r="N28">
        <f t="shared" si="7"/>
        <v>8.333333333333332</v>
      </c>
    </row>
    <row r="29" spans="8:14" ht="12.75">
      <c r="H29">
        <v>27</v>
      </c>
      <c r="M29">
        <f>Лист3!Q32</f>
        <v>1</v>
      </c>
      <c r="N29">
        <f t="shared" si="7"/>
        <v>8.333333333333332</v>
      </c>
    </row>
    <row r="30" spans="8:14" ht="12.75">
      <c r="H30">
        <v>28</v>
      </c>
      <c r="M30">
        <f>Лист3!Q33</f>
        <v>0</v>
      </c>
      <c r="N30">
        <f t="shared" si="7"/>
        <v>0</v>
      </c>
    </row>
    <row r="31" ht="12.75">
      <c r="H31">
        <v>29</v>
      </c>
    </row>
    <row r="32" ht="12.75">
      <c r="H32">
        <v>30</v>
      </c>
    </row>
    <row r="33" ht="12.75">
      <c r="H33">
        <v>31</v>
      </c>
    </row>
    <row r="34" ht="12.75">
      <c r="H34">
        <v>32</v>
      </c>
    </row>
    <row r="35" ht="12.75">
      <c r="H35">
        <v>33</v>
      </c>
    </row>
  </sheetData>
  <mergeCells count="9">
    <mergeCell ref="I1:J1"/>
    <mergeCell ref="K1:L1"/>
    <mergeCell ref="M1:N1"/>
    <mergeCell ref="O1:P1"/>
    <mergeCell ref="W1:X1"/>
    <mergeCell ref="Y1:Z1"/>
    <mergeCell ref="U1:V1"/>
    <mergeCell ref="Q1:R1"/>
    <mergeCell ref="S1:T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imin</dc:creator>
  <cp:keywords/>
  <dc:description/>
  <cp:lastModifiedBy>Chemashur</cp:lastModifiedBy>
  <dcterms:created xsi:type="dcterms:W3CDTF">2007-06-05T13:42:51Z</dcterms:created>
  <dcterms:modified xsi:type="dcterms:W3CDTF">2008-01-27T12:07:09Z</dcterms:modified>
  <cp:category/>
  <cp:version/>
  <cp:contentType/>
  <cp:contentStatus/>
</cp:coreProperties>
</file>